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</sheets>
  <definedNames>
    <definedName name="_xlnm.Print_Titles" localSheetId="0">'стр.1_3'!$7:$9</definedName>
    <definedName name="_xlnm.Print_Area" localSheetId="0">'стр.1_3'!$A$1:$O$296</definedName>
  </definedNames>
  <calcPr fullCalcOnLoad="1"/>
</workbook>
</file>

<file path=xl/sharedStrings.xml><?xml version="1.0" encoding="utf-8"?>
<sst xmlns="http://schemas.openxmlformats.org/spreadsheetml/2006/main" count="314" uniqueCount="39">
  <si>
    <t>Приложение 14</t>
  </si>
  <si>
    <t>Объемы заготовки древесины по годам, тыс. куб. м</t>
  </si>
  <si>
    <t>Наименование лесничества (лесопарка)</t>
  </si>
  <si>
    <t>Хозяйство</t>
  </si>
  <si>
    <t>Расчетная лесосека,
тыс. куб. м</t>
  </si>
  <si>
    <t>Леса, расположенные на землях лесного фонда</t>
  </si>
  <si>
    <t>Защитные леса</t>
  </si>
  <si>
    <t>Хвойное</t>
  </si>
  <si>
    <t>Твердолиственное</t>
  </si>
  <si>
    <t>Мягколиственное</t>
  </si>
  <si>
    <t>Итого</t>
  </si>
  <si>
    <t>Эксплуатационные леса</t>
  </si>
  <si>
    <t>Всего по лесничеству</t>
  </si>
  <si>
    <t>Всего по лесам, расположенным на землях лесного фонда</t>
  </si>
  <si>
    <t>Планируемые объемы заготовки древесины</t>
  </si>
  <si>
    <t>Леса, расположенные на землях обороны и безопасности</t>
  </si>
  <si>
    <t>Всего по лесам, расположенным на землях обороны и безопасности</t>
  </si>
  <si>
    <t>Всего по субъекту Российской Федерации</t>
  </si>
  <si>
    <t>год, предшеству-ющий разработке лесного плана (2007)</t>
  </si>
  <si>
    <t>Всего
на плани-руемый период (2009-2018)</t>
  </si>
  <si>
    <t>Калевальское</t>
  </si>
  <si>
    <t>Костомукшское</t>
  </si>
  <si>
    <t>Муезерское</t>
  </si>
  <si>
    <t>Медвежьегорское</t>
  </si>
  <si>
    <t>Питкярантское</t>
  </si>
  <si>
    <t>Олонецкое</t>
  </si>
  <si>
    <t>Пряжинское</t>
  </si>
  <si>
    <t>Пудожское</t>
  </si>
  <si>
    <t>Лоухское</t>
  </si>
  <si>
    <t>Сортавальское</t>
  </si>
  <si>
    <t>Лахденпохское</t>
  </si>
  <si>
    <t>Беломорское</t>
  </si>
  <si>
    <t>Кемское</t>
  </si>
  <si>
    <t>Сегежское</t>
  </si>
  <si>
    <t>Суоярвское</t>
  </si>
  <si>
    <t>Прионежское</t>
  </si>
  <si>
    <t>Кондопожское</t>
  </si>
  <si>
    <t>к Лесному плану</t>
  </si>
  <si>
    <t>Республики Карелия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</si>
</sst>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11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6"/>
  <sheetViews>
    <sheetView tabSelected="1" zoomScale="85" zoomScaleNormal="85" zoomScalePageLayoutView="0" workbookViewId="0" topLeftCell="A1">
      <selection activeCell="O3" sqref="O3"/>
    </sheetView>
  </sheetViews>
  <sheetFormatPr defaultColWidth="9.00390625" defaultRowHeight="12.75"/>
  <cols>
    <col min="1" max="1" width="18.75390625" style="15" customWidth="1"/>
    <col min="2" max="2" width="19.00390625" style="15" customWidth="1"/>
    <col min="3" max="3" width="12.375" style="15" customWidth="1"/>
    <col min="4" max="4" width="14.00390625" style="15" customWidth="1"/>
    <col min="5" max="5" width="8.00390625" style="15" customWidth="1"/>
    <col min="6" max="6" width="7.75390625" style="15" customWidth="1"/>
    <col min="7" max="7" width="7.375" style="15" customWidth="1"/>
    <col min="8" max="8" width="7.25390625" style="15" customWidth="1"/>
    <col min="9" max="9" width="7.625" style="15" customWidth="1"/>
    <col min="10" max="10" width="7.75390625" style="15" customWidth="1"/>
    <col min="11" max="12" width="7.375" style="15" customWidth="1"/>
    <col min="13" max="14" width="7.125" style="15" customWidth="1"/>
    <col min="15" max="15" width="9.625" style="15" customWidth="1"/>
    <col min="16" max="16384" width="9.125" style="15" customWidth="1"/>
  </cols>
  <sheetData>
    <row r="1" s="13" customFormat="1" ht="12">
      <c r="O1" s="14" t="s">
        <v>0</v>
      </c>
    </row>
    <row r="2" s="13" customFormat="1" ht="12">
      <c r="O2" s="14" t="s">
        <v>37</v>
      </c>
    </row>
    <row r="3" s="13" customFormat="1" ht="12">
      <c r="O3" s="14" t="s">
        <v>38</v>
      </c>
    </row>
    <row r="5" spans="1:15" s="16" customFormat="1" ht="15.75">
      <c r="A5" s="28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7" spans="1:15" s="17" customFormat="1" ht="15" customHeight="1">
      <c r="A7" s="26" t="s">
        <v>2</v>
      </c>
      <c r="B7" s="26" t="s">
        <v>3</v>
      </c>
      <c r="C7" s="26" t="s">
        <v>4</v>
      </c>
      <c r="D7" s="31" t="s">
        <v>1</v>
      </c>
      <c r="E7" s="32"/>
      <c r="F7" s="32"/>
      <c r="G7" s="32"/>
      <c r="H7" s="32"/>
      <c r="I7" s="32"/>
      <c r="J7" s="32"/>
      <c r="K7" s="32"/>
      <c r="L7" s="32"/>
      <c r="M7" s="32"/>
      <c r="N7" s="33"/>
      <c r="O7" s="26" t="s">
        <v>19</v>
      </c>
    </row>
    <row r="8" spans="1:15" s="17" customFormat="1" ht="90">
      <c r="A8" s="27"/>
      <c r="B8" s="27"/>
      <c r="C8" s="27"/>
      <c r="D8" s="6" t="s">
        <v>18</v>
      </c>
      <c r="E8" s="6">
        <v>2009</v>
      </c>
      <c r="F8" s="6">
        <v>2010</v>
      </c>
      <c r="G8" s="6">
        <v>2011</v>
      </c>
      <c r="H8" s="6">
        <v>2012</v>
      </c>
      <c r="I8" s="6">
        <v>2013</v>
      </c>
      <c r="J8" s="6">
        <v>2014</v>
      </c>
      <c r="K8" s="6">
        <v>2015</v>
      </c>
      <c r="L8" s="6">
        <v>2016</v>
      </c>
      <c r="M8" s="6">
        <v>2017</v>
      </c>
      <c r="N8" s="6">
        <v>2018</v>
      </c>
      <c r="O8" s="27"/>
    </row>
    <row r="9" spans="1:15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</row>
    <row r="10" spans="1:15" ht="15">
      <c r="A10" s="7"/>
      <c r="B10" s="21" t="s">
        <v>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ht="15">
      <c r="A11" s="8"/>
      <c r="B11" s="21" t="s">
        <v>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15">
      <c r="A12" s="8"/>
      <c r="B12" s="1" t="s">
        <v>7</v>
      </c>
      <c r="C12" s="2">
        <v>46.1</v>
      </c>
      <c r="D12" s="2">
        <v>0.8</v>
      </c>
      <c r="E12" s="2">
        <v>0.9</v>
      </c>
      <c r="F12" s="2">
        <v>0</v>
      </c>
      <c r="G12" s="2">
        <v>16.5</v>
      </c>
      <c r="H12" s="2">
        <v>1</v>
      </c>
      <c r="I12" s="2">
        <v>3.1</v>
      </c>
      <c r="J12" s="2">
        <v>0.8</v>
      </c>
      <c r="K12" s="2">
        <v>0.8</v>
      </c>
      <c r="L12" s="2">
        <v>0.8</v>
      </c>
      <c r="M12" s="2">
        <v>0.8</v>
      </c>
      <c r="N12" s="2">
        <v>13.3</v>
      </c>
      <c r="O12" s="2">
        <f>E12+F12+G12+H12+I12+J12+K12+L12+M12+N12</f>
        <v>38</v>
      </c>
    </row>
    <row r="13" spans="1:15" ht="15">
      <c r="A13" s="8"/>
      <c r="B13" s="1" t="s">
        <v>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f>E13+F13+G13+H13+I13+J13+K13+L13+M13+N13</f>
        <v>0</v>
      </c>
    </row>
    <row r="14" spans="1:15" ht="15">
      <c r="A14" s="8"/>
      <c r="B14" s="1" t="s">
        <v>9</v>
      </c>
      <c r="C14" s="2">
        <v>2.4</v>
      </c>
      <c r="D14" s="2">
        <v>0.1</v>
      </c>
      <c r="E14" s="2">
        <v>0</v>
      </c>
      <c r="F14" s="2">
        <v>0</v>
      </c>
      <c r="G14" s="2">
        <v>0</v>
      </c>
      <c r="H14" s="2">
        <v>0</v>
      </c>
      <c r="I14" s="2">
        <v>0.1</v>
      </c>
      <c r="J14" s="2">
        <v>0.2</v>
      </c>
      <c r="K14" s="2">
        <v>0.2</v>
      </c>
      <c r="L14" s="2">
        <v>0.2</v>
      </c>
      <c r="M14" s="2">
        <v>0.2</v>
      </c>
      <c r="N14" s="2">
        <v>0.8</v>
      </c>
      <c r="O14" s="2">
        <f>E14+F14+G14+H14+I14+J14+K14+L14+M14+N14</f>
        <v>1.7</v>
      </c>
    </row>
    <row r="15" spans="1:15" ht="15">
      <c r="A15" s="8"/>
      <c r="B15" s="4" t="s">
        <v>10</v>
      </c>
      <c r="C15" s="3">
        <f aca="true" t="shared" si="0" ref="C15:O15">C14+C13+C12</f>
        <v>48.5</v>
      </c>
      <c r="D15" s="3">
        <f t="shared" si="0"/>
        <v>0.9</v>
      </c>
      <c r="E15" s="3">
        <f t="shared" si="0"/>
        <v>0.9</v>
      </c>
      <c r="F15" s="3">
        <f t="shared" si="0"/>
        <v>0</v>
      </c>
      <c r="G15" s="3">
        <f t="shared" si="0"/>
        <v>16.5</v>
      </c>
      <c r="H15" s="3">
        <f t="shared" si="0"/>
        <v>1</v>
      </c>
      <c r="I15" s="3">
        <f t="shared" si="0"/>
        <v>3.2</v>
      </c>
      <c r="J15" s="3">
        <f t="shared" si="0"/>
        <v>1</v>
      </c>
      <c r="K15" s="3">
        <f t="shared" si="0"/>
        <v>1</v>
      </c>
      <c r="L15" s="3">
        <f t="shared" si="0"/>
        <v>1</v>
      </c>
      <c r="M15" s="3">
        <f t="shared" si="0"/>
        <v>1</v>
      </c>
      <c r="N15" s="3">
        <f t="shared" si="0"/>
        <v>14.100000000000001</v>
      </c>
      <c r="O15" s="3">
        <f t="shared" si="0"/>
        <v>39.7</v>
      </c>
    </row>
    <row r="16" spans="1:15" ht="15">
      <c r="A16" s="8"/>
      <c r="B16" s="20" t="s">
        <v>11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5" ht="15">
      <c r="A17" s="8" t="s">
        <v>31</v>
      </c>
      <c r="B17" s="1" t="s">
        <v>7</v>
      </c>
      <c r="C17" s="2">
        <v>312</v>
      </c>
      <c r="D17" s="2">
        <v>145.5</v>
      </c>
      <c r="E17" s="2">
        <v>103.1</v>
      </c>
      <c r="F17" s="2">
        <v>77.4</v>
      </c>
      <c r="G17" s="2">
        <v>32.6</v>
      </c>
      <c r="H17" s="2">
        <v>60.9</v>
      </c>
      <c r="I17" s="2">
        <v>77.4</v>
      </c>
      <c r="J17" s="2">
        <v>55.5</v>
      </c>
      <c r="K17" s="2">
        <v>55.5</v>
      </c>
      <c r="L17" s="2">
        <v>55.5</v>
      </c>
      <c r="M17" s="2">
        <v>78.5</v>
      </c>
      <c r="N17" s="2">
        <v>78.5</v>
      </c>
      <c r="O17" s="2">
        <f>E17+F17+G17+H17+I17+J17+K17+L17+M17+N17</f>
        <v>674.9</v>
      </c>
    </row>
    <row r="18" spans="1:15" ht="15">
      <c r="A18" s="8"/>
      <c r="B18" s="1" t="s">
        <v>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f>E18+F18+G18+H18+I18+J18+K18+L18+M18+N18</f>
        <v>0</v>
      </c>
    </row>
    <row r="19" spans="1:15" ht="15">
      <c r="A19" s="8"/>
      <c r="B19" s="1" t="s">
        <v>9</v>
      </c>
      <c r="C19" s="2">
        <v>28.8</v>
      </c>
      <c r="D19" s="2">
        <v>10.4</v>
      </c>
      <c r="E19" s="2">
        <v>5.8</v>
      </c>
      <c r="F19" s="2">
        <v>5.8</v>
      </c>
      <c r="G19" s="2">
        <v>2.1</v>
      </c>
      <c r="H19" s="2">
        <v>5.3</v>
      </c>
      <c r="I19" s="2">
        <v>7.4</v>
      </c>
      <c r="J19" s="2">
        <v>10.7</v>
      </c>
      <c r="K19" s="2">
        <v>10.7</v>
      </c>
      <c r="L19" s="2">
        <v>10.7</v>
      </c>
      <c r="M19" s="2">
        <v>10.7</v>
      </c>
      <c r="N19" s="2">
        <v>10.7</v>
      </c>
      <c r="O19" s="2">
        <f>E19+F19+G19+H19+I19+J19+K19+L19+M19+N19</f>
        <v>79.9</v>
      </c>
    </row>
    <row r="20" spans="1:15" ht="15">
      <c r="A20" s="8"/>
      <c r="B20" s="4" t="s">
        <v>10</v>
      </c>
      <c r="C20" s="5">
        <f aca="true" t="shared" si="1" ref="C20:O20">C19+C18+C17</f>
        <v>340.8</v>
      </c>
      <c r="D20" s="5">
        <f t="shared" si="1"/>
        <v>155.9</v>
      </c>
      <c r="E20" s="5">
        <f t="shared" si="1"/>
        <v>108.89999999999999</v>
      </c>
      <c r="F20" s="5">
        <f t="shared" si="1"/>
        <v>83.2</v>
      </c>
      <c r="G20" s="5">
        <f t="shared" si="1"/>
        <v>34.7</v>
      </c>
      <c r="H20" s="5">
        <f t="shared" si="1"/>
        <v>66.2</v>
      </c>
      <c r="I20" s="5">
        <f t="shared" si="1"/>
        <v>84.80000000000001</v>
      </c>
      <c r="J20" s="5">
        <f t="shared" si="1"/>
        <v>66.2</v>
      </c>
      <c r="K20" s="5">
        <f t="shared" si="1"/>
        <v>66.2</v>
      </c>
      <c r="L20" s="5">
        <f t="shared" si="1"/>
        <v>66.2</v>
      </c>
      <c r="M20" s="5">
        <f t="shared" si="1"/>
        <v>89.2</v>
      </c>
      <c r="N20" s="5">
        <f t="shared" si="1"/>
        <v>89.2</v>
      </c>
      <c r="O20" s="5">
        <f t="shared" si="1"/>
        <v>754.8</v>
      </c>
    </row>
    <row r="21" spans="1:15" ht="15">
      <c r="A21" s="8"/>
      <c r="B21" s="23" t="s">
        <v>12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</row>
    <row r="22" spans="1:15" ht="15">
      <c r="A22" s="8"/>
      <c r="B22" s="1" t="s">
        <v>7</v>
      </c>
      <c r="C22" s="2">
        <f>C12+C17</f>
        <v>358.1</v>
      </c>
      <c r="D22" s="2">
        <f aca="true" t="shared" si="2" ref="D22:O22">D12+D17</f>
        <v>146.3</v>
      </c>
      <c r="E22" s="2">
        <f t="shared" si="2"/>
        <v>104</v>
      </c>
      <c r="F22" s="2">
        <f t="shared" si="2"/>
        <v>77.4</v>
      </c>
      <c r="G22" s="2">
        <f t="shared" si="2"/>
        <v>49.1</v>
      </c>
      <c r="H22" s="2">
        <f t="shared" si="2"/>
        <v>61.9</v>
      </c>
      <c r="I22" s="2">
        <f t="shared" si="2"/>
        <v>80.5</v>
      </c>
      <c r="J22" s="2">
        <f t="shared" si="2"/>
        <v>56.3</v>
      </c>
      <c r="K22" s="2">
        <f t="shared" si="2"/>
        <v>56.3</v>
      </c>
      <c r="L22" s="2">
        <f t="shared" si="2"/>
        <v>56.3</v>
      </c>
      <c r="M22" s="2">
        <f t="shared" si="2"/>
        <v>79.3</v>
      </c>
      <c r="N22" s="2">
        <f t="shared" si="2"/>
        <v>91.8</v>
      </c>
      <c r="O22" s="2">
        <f t="shared" si="2"/>
        <v>712.9</v>
      </c>
    </row>
    <row r="23" spans="1:15" ht="15">
      <c r="A23" s="8"/>
      <c r="B23" s="1" t="s">
        <v>8</v>
      </c>
      <c r="C23" s="2">
        <f>C13+C18</f>
        <v>0</v>
      </c>
      <c r="D23" s="2">
        <f aca="true" t="shared" si="3" ref="D23:O23">D13+D18</f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2">
        <f t="shared" si="3"/>
        <v>0</v>
      </c>
      <c r="O23" s="2">
        <f t="shared" si="3"/>
        <v>0</v>
      </c>
    </row>
    <row r="24" spans="1:15" ht="15">
      <c r="A24" s="8"/>
      <c r="B24" s="1" t="s">
        <v>9</v>
      </c>
      <c r="C24" s="2">
        <f>C14+C19</f>
        <v>31.2</v>
      </c>
      <c r="D24" s="2">
        <f>D14+D19</f>
        <v>10.5</v>
      </c>
      <c r="E24" s="2">
        <f>E14+E19</f>
        <v>5.8</v>
      </c>
      <c r="F24" s="2">
        <f>F14+F19</f>
        <v>5.8</v>
      </c>
      <c r="G24" s="2">
        <f>G14+G19</f>
        <v>2.1</v>
      </c>
      <c r="H24" s="2">
        <f>H14+H19</f>
        <v>5.3</v>
      </c>
      <c r="I24" s="2">
        <f>I19+I14</f>
        <v>7.5</v>
      </c>
      <c r="J24" s="2">
        <f aca="true" t="shared" si="4" ref="J24:O24">J14+J19</f>
        <v>10.899999999999999</v>
      </c>
      <c r="K24" s="2">
        <f t="shared" si="4"/>
        <v>10.899999999999999</v>
      </c>
      <c r="L24" s="2">
        <f t="shared" si="4"/>
        <v>10.899999999999999</v>
      </c>
      <c r="M24" s="2">
        <f t="shared" si="4"/>
        <v>10.899999999999999</v>
      </c>
      <c r="N24" s="2">
        <f t="shared" si="4"/>
        <v>11.5</v>
      </c>
      <c r="O24" s="2">
        <f t="shared" si="4"/>
        <v>81.60000000000001</v>
      </c>
    </row>
    <row r="25" spans="1:16" ht="15">
      <c r="A25" s="9"/>
      <c r="B25" s="4" t="s">
        <v>10</v>
      </c>
      <c r="C25" s="5">
        <f>C15+C20</f>
        <v>389.3</v>
      </c>
      <c r="D25" s="5">
        <f aca="true" t="shared" si="5" ref="D25:O25">D15+D20</f>
        <v>156.8</v>
      </c>
      <c r="E25" s="5">
        <f t="shared" si="5"/>
        <v>109.8</v>
      </c>
      <c r="F25" s="5">
        <f t="shared" si="5"/>
        <v>83.2</v>
      </c>
      <c r="G25" s="5">
        <f t="shared" si="5"/>
        <v>51.2</v>
      </c>
      <c r="H25" s="5">
        <f t="shared" si="5"/>
        <v>67.2</v>
      </c>
      <c r="I25" s="5">
        <f aca="true" t="shared" si="6" ref="I25:N25">SUM(I22:I24)</f>
        <v>88</v>
      </c>
      <c r="J25" s="5">
        <f t="shared" si="6"/>
        <v>67.19999999999999</v>
      </c>
      <c r="K25" s="5">
        <f t="shared" si="6"/>
        <v>67.19999999999999</v>
      </c>
      <c r="L25" s="5">
        <f t="shared" si="6"/>
        <v>67.19999999999999</v>
      </c>
      <c r="M25" s="5">
        <f t="shared" si="6"/>
        <v>90.19999999999999</v>
      </c>
      <c r="N25" s="5">
        <f t="shared" si="6"/>
        <v>103.3</v>
      </c>
      <c r="O25" s="5">
        <f t="shared" si="5"/>
        <v>794.5</v>
      </c>
      <c r="P25" s="18"/>
    </row>
    <row r="26" spans="1:15" ht="15">
      <c r="A26" s="8"/>
      <c r="B26" s="29" t="s">
        <v>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ht="15">
      <c r="A27" s="7"/>
      <c r="B27" s="1" t="s">
        <v>7</v>
      </c>
      <c r="C27" s="2">
        <v>45.8</v>
      </c>
      <c r="D27" s="3">
        <v>11.3</v>
      </c>
      <c r="E27" s="3">
        <v>0</v>
      </c>
      <c r="F27" s="3">
        <v>0</v>
      </c>
      <c r="G27" s="3">
        <v>4.1</v>
      </c>
      <c r="H27" s="3">
        <v>16.6</v>
      </c>
      <c r="I27" s="3">
        <v>7.3</v>
      </c>
      <c r="J27" s="3">
        <v>4.3</v>
      </c>
      <c r="K27" s="3">
        <v>4.3</v>
      </c>
      <c r="L27" s="3">
        <v>4.3</v>
      </c>
      <c r="M27" s="3">
        <v>4.3</v>
      </c>
      <c r="N27" s="3">
        <v>4.3</v>
      </c>
      <c r="O27" s="3">
        <f>E27+F27+G27+H27+I27+J27+K27+L27+M27+N27</f>
        <v>49.49999999999999</v>
      </c>
    </row>
    <row r="28" spans="1:15" ht="15">
      <c r="A28" s="8"/>
      <c r="B28" s="1" t="s">
        <v>8</v>
      </c>
      <c r="C28" s="2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f>E28+F28+G28+H28+I28+J28+K28+L28+M28+N28</f>
        <v>0</v>
      </c>
    </row>
    <row r="29" spans="1:15" ht="15">
      <c r="A29" s="8"/>
      <c r="B29" s="1" t="s">
        <v>9</v>
      </c>
      <c r="C29" s="2">
        <v>0.4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0.1</v>
      </c>
      <c r="K29" s="3">
        <v>0.1</v>
      </c>
      <c r="L29" s="3">
        <v>0.1</v>
      </c>
      <c r="M29" s="3">
        <v>0.1</v>
      </c>
      <c r="N29" s="3">
        <v>0.1</v>
      </c>
      <c r="O29" s="3">
        <f>E29+F29+G29+H29+I29+J29+K29+L29+M29+N29</f>
        <v>0.5</v>
      </c>
    </row>
    <row r="30" spans="1:15" ht="15">
      <c r="A30" s="8"/>
      <c r="B30" s="10" t="s">
        <v>10</v>
      </c>
      <c r="C30" s="3">
        <f>SUM(C27:C29)</f>
        <v>46.199999999999996</v>
      </c>
      <c r="D30" s="3">
        <f>D27+D28+D29</f>
        <v>11.3</v>
      </c>
      <c r="E30" s="3">
        <v>0</v>
      </c>
      <c r="F30" s="3">
        <v>0</v>
      </c>
      <c r="G30" s="3">
        <v>4.1</v>
      </c>
      <c r="H30" s="3">
        <v>4.4</v>
      </c>
      <c r="I30" s="3">
        <v>7.3</v>
      </c>
      <c r="J30" s="3">
        <v>4.4</v>
      </c>
      <c r="K30" s="3">
        <v>4.4</v>
      </c>
      <c r="L30" s="3">
        <v>4.4</v>
      </c>
      <c r="M30" s="3">
        <v>4.4</v>
      </c>
      <c r="N30" s="3">
        <v>4.4</v>
      </c>
      <c r="O30" s="3">
        <f>SUM(O27:O29)</f>
        <v>49.99999999999999</v>
      </c>
    </row>
    <row r="31" spans="1:15" ht="15">
      <c r="A31" s="8" t="s">
        <v>20</v>
      </c>
      <c r="B31" s="21" t="s">
        <v>11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1:15" ht="15">
      <c r="A32" s="8"/>
      <c r="B32" s="1" t="s">
        <v>7</v>
      </c>
      <c r="C32" s="2">
        <v>506.6</v>
      </c>
      <c r="D32" s="3">
        <v>387.3</v>
      </c>
      <c r="E32" s="5">
        <v>243</v>
      </c>
      <c r="F32" s="3">
        <v>279.3</v>
      </c>
      <c r="G32" s="3">
        <v>308.7</v>
      </c>
      <c r="H32" s="3">
        <v>240.9</v>
      </c>
      <c r="I32" s="3">
        <v>233.6</v>
      </c>
      <c r="J32" s="3">
        <v>227.6</v>
      </c>
      <c r="K32" s="3">
        <v>227.6</v>
      </c>
      <c r="L32" s="3">
        <v>227.6</v>
      </c>
      <c r="M32" s="3">
        <v>227.6</v>
      </c>
      <c r="N32" s="3">
        <v>227.6</v>
      </c>
      <c r="O32" s="5">
        <f>E32+F32+G32+H32+I32+J32+K32+L32+M32+N32</f>
        <v>2443.4999999999995</v>
      </c>
    </row>
    <row r="33" spans="1:15" ht="15">
      <c r="A33" s="8"/>
      <c r="B33" s="1" t="s">
        <v>8</v>
      </c>
      <c r="C33" s="2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5">
        <f>E33+F33+G33+H33+I33+J33+K33+L33+M33+N33</f>
        <v>0</v>
      </c>
    </row>
    <row r="34" spans="1:15" ht="15">
      <c r="A34" s="8"/>
      <c r="B34" s="1" t="s">
        <v>9</v>
      </c>
      <c r="C34" s="2">
        <v>6.4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16.6</v>
      </c>
      <c r="J34" s="3">
        <v>2.7</v>
      </c>
      <c r="K34" s="3">
        <v>2.7</v>
      </c>
      <c r="L34" s="3">
        <v>2.7</v>
      </c>
      <c r="M34" s="3">
        <v>2.7</v>
      </c>
      <c r="N34" s="3">
        <v>2.7</v>
      </c>
      <c r="O34" s="5">
        <f>E34+F34+G34+H34+I34+J34+K34+L34+M34+N34</f>
        <v>30.099999999999998</v>
      </c>
    </row>
    <row r="35" spans="1:15" ht="15">
      <c r="A35" s="8"/>
      <c r="B35" s="10" t="s">
        <v>10</v>
      </c>
      <c r="C35" s="5">
        <f aca="true" t="shared" si="7" ref="C35:N35">C32+C33+C34</f>
        <v>513</v>
      </c>
      <c r="D35" s="3">
        <f t="shared" si="7"/>
        <v>387.3</v>
      </c>
      <c r="E35" s="5">
        <f t="shared" si="7"/>
        <v>243</v>
      </c>
      <c r="F35" s="5">
        <f t="shared" si="7"/>
        <v>279.3</v>
      </c>
      <c r="G35" s="5">
        <f t="shared" si="7"/>
        <v>308.7</v>
      </c>
      <c r="H35" s="5">
        <f t="shared" si="7"/>
        <v>240.9</v>
      </c>
      <c r="I35" s="5">
        <f t="shared" si="7"/>
        <v>250.2</v>
      </c>
      <c r="J35" s="5">
        <f t="shared" si="7"/>
        <v>230.29999999999998</v>
      </c>
      <c r="K35" s="5">
        <f t="shared" si="7"/>
        <v>230.29999999999998</v>
      </c>
      <c r="L35" s="5">
        <f t="shared" si="7"/>
        <v>230.29999999999998</v>
      </c>
      <c r="M35" s="5">
        <f t="shared" si="7"/>
        <v>230.29999999999998</v>
      </c>
      <c r="N35" s="5">
        <f t="shared" si="7"/>
        <v>230.29999999999998</v>
      </c>
      <c r="O35" s="5">
        <f>SUM(O32:O34)</f>
        <v>2473.5999999999995</v>
      </c>
    </row>
    <row r="36" spans="1:15" ht="15">
      <c r="A36" s="8"/>
      <c r="B36" s="24" t="s">
        <v>12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5">
      <c r="A37" s="8"/>
      <c r="B37" s="1" t="s">
        <v>7</v>
      </c>
      <c r="C37" s="2">
        <f>C27+C32</f>
        <v>552.4</v>
      </c>
      <c r="D37" s="2">
        <f>D27+D32</f>
        <v>398.6</v>
      </c>
      <c r="E37" s="2">
        <f>E27+E32</f>
        <v>243</v>
      </c>
      <c r="F37" s="2">
        <f>F27+F32</f>
        <v>279.3</v>
      </c>
      <c r="G37" s="2">
        <f>G27+G32</f>
        <v>312.8</v>
      </c>
      <c r="H37" s="2">
        <f aca="true" t="shared" si="8" ref="H37:N37">H27+H32</f>
        <v>257.5</v>
      </c>
      <c r="I37" s="2">
        <f t="shared" si="8"/>
        <v>240.9</v>
      </c>
      <c r="J37" s="2">
        <f t="shared" si="8"/>
        <v>231.9</v>
      </c>
      <c r="K37" s="2">
        <f t="shared" si="8"/>
        <v>231.9</v>
      </c>
      <c r="L37" s="2">
        <f t="shared" si="8"/>
        <v>231.9</v>
      </c>
      <c r="M37" s="2">
        <f t="shared" si="8"/>
        <v>231.9</v>
      </c>
      <c r="N37" s="2">
        <f t="shared" si="8"/>
        <v>231.9</v>
      </c>
      <c r="O37" s="2">
        <f>O27+O32</f>
        <v>2492.9999999999995</v>
      </c>
    </row>
    <row r="38" spans="1:15" ht="15">
      <c r="A38" s="8"/>
      <c r="B38" s="1" t="s">
        <v>8</v>
      </c>
      <c r="C38" s="2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ht="15">
      <c r="A39" s="8"/>
      <c r="B39" s="1" t="s">
        <v>9</v>
      </c>
      <c r="C39" s="2">
        <f>C29+C34</f>
        <v>6.800000000000001</v>
      </c>
      <c r="D39" s="2">
        <f aca="true" t="shared" si="9" ref="D39:N39">D29+D34</f>
        <v>0</v>
      </c>
      <c r="E39" s="2">
        <f t="shared" si="9"/>
        <v>0</v>
      </c>
      <c r="F39" s="2">
        <f t="shared" si="9"/>
        <v>0</v>
      </c>
      <c r="G39" s="2">
        <f t="shared" si="9"/>
        <v>0</v>
      </c>
      <c r="H39" s="2">
        <f t="shared" si="9"/>
        <v>0</v>
      </c>
      <c r="I39" s="2">
        <f t="shared" si="9"/>
        <v>16.6</v>
      </c>
      <c r="J39" s="2">
        <f t="shared" si="9"/>
        <v>2.8000000000000003</v>
      </c>
      <c r="K39" s="2">
        <f t="shared" si="9"/>
        <v>2.8000000000000003</v>
      </c>
      <c r="L39" s="2">
        <f t="shared" si="9"/>
        <v>2.8000000000000003</v>
      </c>
      <c r="M39" s="2">
        <f t="shared" si="9"/>
        <v>2.8000000000000003</v>
      </c>
      <c r="N39" s="2">
        <f t="shared" si="9"/>
        <v>2.8000000000000003</v>
      </c>
      <c r="O39" s="2">
        <f>O29+O34</f>
        <v>30.599999999999998</v>
      </c>
    </row>
    <row r="40" spans="1:15" ht="15">
      <c r="A40" s="9"/>
      <c r="B40" s="11" t="s">
        <v>10</v>
      </c>
      <c r="C40" s="12">
        <f>C30+C35</f>
        <v>559.2</v>
      </c>
      <c r="D40" s="12">
        <f aca="true" t="shared" si="10" ref="D40:N40">D30+D35</f>
        <v>398.6</v>
      </c>
      <c r="E40" s="12">
        <f t="shared" si="10"/>
        <v>243</v>
      </c>
      <c r="F40" s="12">
        <f t="shared" si="10"/>
        <v>279.3</v>
      </c>
      <c r="G40" s="12">
        <f t="shared" si="10"/>
        <v>312.8</v>
      </c>
      <c r="H40" s="12">
        <f>SUM(H37:H39)</f>
        <v>257.5</v>
      </c>
      <c r="I40" s="12">
        <f t="shared" si="10"/>
        <v>257.5</v>
      </c>
      <c r="J40" s="12">
        <f t="shared" si="10"/>
        <v>234.7</v>
      </c>
      <c r="K40" s="12">
        <f t="shared" si="10"/>
        <v>234.7</v>
      </c>
      <c r="L40" s="12">
        <f t="shared" si="10"/>
        <v>234.7</v>
      </c>
      <c r="M40" s="12">
        <f t="shared" si="10"/>
        <v>234.7</v>
      </c>
      <c r="N40" s="12">
        <f t="shared" si="10"/>
        <v>234.7</v>
      </c>
      <c r="O40" s="12">
        <f>O30+O35</f>
        <v>2523.5999999999995</v>
      </c>
    </row>
    <row r="41" spans="1:15" ht="15">
      <c r="A41" s="8"/>
      <c r="B41" s="21" t="s">
        <v>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1:15" ht="15">
      <c r="A42" s="8"/>
      <c r="B42" s="1" t="s">
        <v>7</v>
      </c>
      <c r="C42" s="2">
        <v>53.9</v>
      </c>
      <c r="D42" s="3">
        <v>2.8</v>
      </c>
      <c r="E42" s="3">
        <v>13.8</v>
      </c>
      <c r="F42" s="3">
        <v>5.3</v>
      </c>
      <c r="G42" s="3">
        <v>16.5</v>
      </c>
      <c r="H42" s="3">
        <v>0</v>
      </c>
      <c r="I42" s="3">
        <v>4.4</v>
      </c>
      <c r="J42" s="3">
        <v>3.6</v>
      </c>
      <c r="K42" s="3">
        <v>13.6</v>
      </c>
      <c r="L42" s="3">
        <v>13.6</v>
      </c>
      <c r="M42" s="3">
        <v>13.6</v>
      </c>
      <c r="N42" s="3">
        <v>13.6</v>
      </c>
      <c r="O42" s="3">
        <f>N42+M42+L42+K42+J42+I42+H42+G42+F42+E42</f>
        <v>98</v>
      </c>
    </row>
    <row r="43" spans="1:15" ht="15">
      <c r="A43" s="8"/>
      <c r="B43" s="1" t="s">
        <v>8</v>
      </c>
      <c r="C43" s="2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f>N43+M43+L43+K43+J43+I43+H43+G43+F43+E43</f>
        <v>0</v>
      </c>
    </row>
    <row r="44" spans="1:15" ht="15">
      <c r="A44" s="8"/>
      <c r="B44" s="1" t="s">
        <v>9</v>
      </c>
      <c r="C44" s="2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0.7</v>
      </c>
      <c r="K44" s="3">
        <v>0.7</v>
      </c>
      <c r="L44" s="3">
        <v>0.7</v>
      </c>
      <c r="M44" s="3">
        <v>0.7</v>
      </c>
      <c r="N44" s="3">
        <v>0.7</v>
      </c>
      <c r="O44" s="3">
        <f>N44+M44+L44+K44+J44+I44+H44+G44+F44+E44</f>
        <v>3.5</v>
      </c>
    </row>
    <row r="45" spans="1:15" ht="15">
      <c r="A45" s="8"/>
      <c r="B45" s="4" t="s">
        <v>10</v>
      </c>
      <c r="C45" s="3">
        <f>C44+C43+C42</f>
        <v>53.9</v>
      </c>
      <c r="D45" s="3">
        <f aca="true" t="shared" si="11" ref="D45:L45">D44+D43+D42</f>
        <v>2.8</v>
      </c>
      <c r="E45" s="3">
        <f t="shared" si="11"/>
        <v>13.8</v>
      </c>
      <c r="F45" s="3">
        <f t="shared" si="11"/>
        <v>5.3</v>
      </c>
      <c r="G45" s="3">
        <f t="shared" si="11"/>
        <v>16.5</v>
      </c>
      <c r="H45" s="3">
        <f t="shared" si="11"/>
        <v>0</v>
      </c>
      <c r="I45" s="3">
        <f t="shared" si="11"/>
        <v>4.4</v>
      </c>
      <c r="J45" s="3">
        <f t="shared" si="11"/>
        <v>4.3</v>
      </c>
      <c r="K45" s="3">
        <f t="shared" si="11"/>
        <v>14.299999999999999</v>
      </c>
      <c r="L45" s="3">
        <f t="shared" si="11"/>
        <v>14.299999999999999</v>
      </c>
      <c r="M45" s="3">
        <f>M44+M43+M42</f>
        <v>14.299999999999999</v>
      </c>
      <c r="N45" s="3">
        <f>N44+N43+N42</f>
        <v>14.299999999999999</v>
      </c>
      <c r="O45" s="3">
        <f>O44+O43+O42</f>
        <v>101.5</v>
      </c>
    </row>
    <row r="46" spans="1:15" ht="15">
      <c r="A46" s="8"/>
      <c r="B46" s="20" t="s">
        <v>11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</row>
    <row r="47" spans="1:15" ht="15">
      <c r="A47" s="8"/>
      <c r="B47" s="1" t="s">
        <v>7</v>
      </c>
      <c r="C47" s="2">
        <v>287.3</v>
      </c>
      <c r="D47" s="3">
        <v>293</v>
      </c>
      <c r="E47" s="5">
        <v>271.8</v>
      </c>
      <c r="F47" s="3">
        <v>156.4</v>
      </c>
      <c r="G47" s="3">
        <v>150.8</v>
      </c>
      <c r="H47" s="3">
        <v>258</v>
      </c>
      <c r="I47" s="3">
        <v>253.6</v>
      </c>
      <c r="J47" s="3">
        <v>184.7</v>
      </c>
      <c r="K47" s="3">
        <v>194.7</v>
      </c>
      <c r="L47" s="3">
        <v>204.7</v>
      </c>
      <c r="M47" s="3">
        <v>204.7</v>
      </c>
      <c r="N47" s="3">
        <v>204.7</v>
      </c>
      <c r="O47" s="5">
        <f>N47+M47+L47+K47+J47+I47+H47+G47+F47+E47</f>
        <v>2084.1</v>
      </c>
    </row>
    <row r="48" spans="1:15" ht="15">
      <c r="A48" s="8" t="s">
        <v>21</v>
      </c>
      <c r="B48" s="1" t="s">
        <v>8</v>
      </c>
      <c r="C48" s="2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5">
        <f>N48+M48+L48+K48+J48+I48+H48+G48+F48+E48</f>
        <v>0</v>
      </c>
    </row>
    <row r="49" spans="1:15" ht="15">
      <c r="A49" s="8"/>
      <c r="B49" s="1" t="s">
        <v>9</v>
      </c>
      <c r="C49" s="2">
        <v>0.9</v>
      </c>
      <c r="D49" s="3">
        <v>0.6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1.7</v>
      </c>
      <c r="K49" s="3">
        <v>1.7</v>
      </c>
      <c r="L49" s="3">
        <v>1.7</v>
      </c>
      <c r="M49" s="3">
        <v>1.7</v>
      </c>
      <c r="N49" s="3">
        <v>1.7</v>
      </c>
      <c r="O49" s="5">
        <f>N49+M49+L49+K49+J49+I49+H49+G49+F49+E49</f>
        <v>8.5</v>
      </c>
    </row>
    <row r="50" spans="1:15" ht="15">
      <c r="A50" s="8"/>
      <c r="B50" s="4" t="s">
        <v>10</v>
      </c>
      <c r="C50" s="5">
        <f>C49+C48+C47</f>
        <v>288.2</v>
      </c>
      <c r="D50" s="5">
        <f aca="true" t="shared" si="12" ref="D50:O50">D49+D48+D47</f>
        <v>293.6</v>
      </c>
      <c r="E50" s="5">
        <f t="shared" si="12"/>
        <v>271.8</v>
      </c>
      <c r="F50" s="5">
        <f t="shared" si="12"/>
        <v>156.4</v>
      </c>
      <c r="G50" s="5">
        <f t="shared" si="12"/>
        <v>150.8</v>
      </c>
      <c r="H50" s="5">
        <f t="shared" si="12"/>
        <v>258</v>
      </c>
      <c r="I50" s="5">
        <f t="shared" si="12"/>
        <v>253.6</v>
      </c>
      <c r="J50" s="5">
        <f t="shared" si="12"/>
        <v>186.39999999999998</v>
      </c>
      <c r="K50" s="5">
        <f t="shared" si="12"/>
        <v>196.39999999999998</v>
      </c>
      <c r="L50" s="5">
        <f t="shared" si="12"/>
        <v>206.39999999999998</v>
      </c>
      <c r="M50" s="5">
        <f t="shared" si="12"/>
        <v>206.39999999999998</v>
      </c>
      <c r="N50" s="5">
        <f t="shared" si="12"/>
        <v>206.39999999999998</v>
      </c>
      <c r="O50" s="5">
        <f t="shared" si="12"/>
        <v>2092.6</v>
      </c>
    </row>
    <row r="51" spans="1:15" ht="15">
      <c r="A51" s="8"/>
      <c r="B51" s="23" t="s">
        <v>12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</row>
    <row r="52" spans="1:15" ht="15">
      <c r="A52" s="8"/>
      <c r="B52" s="1" t="s">
        <v>7</v>
      </c>
      <c r="C52" s="2">
        <f>C47+C42</f>
        <v>341.2</v>
      </c>
      <c r="D52" s="2">
        <f aca="true" t="shared" si="13" ref="D52:O52">D47+D42</f>
        <v>295.8</v>
      </c>
      <c r="E52" s="2">
        <f t="shared" si="13"/>
        <v>285.6</v>
      </c>
      <c r="F52" s="2">
        <f t="shared" si="13"/>
        <v>161.70000000000002</v>
      </c>
      <c r="G52" s="2">
        <f t="shared" si="13"/>
        <v>167.3</v>
      </c>
      <c r="H52" s="2">
        <f t="shared" si="13"/>
        <v>258</v>
      </c>
      <c r="I52" s="2">
        <f t="shared" si="13"/>
        <v>258</v>
      </c>
      <c r="J52" s="2">
        <f t="shared" si="13"/>
        <v>188.29999999999998</v>
      </c>
      <c r="K52" s="2">
        <f t="shared" si="13"/>
        <v>208.29999999999998</v>
      </c>
      <c r="L52" s="2">
        <f t="shared" si="13"/>
        <v>218.29999999999998</v>
      </c>
      <c r="M52" s="2">
        <f t="shared" si="13"/>
        <v>218.29999999999998</v>
      </c>
      <c r="N52" s="2">
        <f t="shared" si="13"/>
        <v>218.29999999999998</v>
      </c>
      <c r="O52" s="2">
        <f t="shared" si="13"/>
        <v>2182.1</v>
      </c>
    </row>
    <row r="53" spans="1:15" ht="15">
      <c r="A53" s="8"/>
      <c r="B53" s="1" t="s">
        <v>8</v>
      </c>
      <c r="C53" s="2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</row>
    <row r="54" spans="1:15" ht="15">
      <c r="A54" s="8"/>
      <c r="B54" s="1" t="s">
        <v>9</v>
      </c>
      <c r="C54" s="2">
        <f>C44+C49</f>
        <v>0.9</v>
      </c>
      <c r="D54" s="2">
        <f aca="true" t="shared" si="14" ref="D54:O54">D44+D49</f>
        <v>0.6</v>
      </c>
      <c r="E54" s="2">
        <f t="shared" si="14"/>
        <v>0</v>
      </c>
      <c r="F54" s="2">
        <f t="shared" si="14"/>
        <v>0</v>
      </c>
      <c r="G54" s="2">
        <f t="shared" si="14"/>
        <v>0</v>
      </c>
      <c r="H54" s="2">
        <f t="shared" si="14"/>
        <v>0</v>
      </c>
      <c r="I54" s="2">
        <f t="shared" si="14"/>
        <v>0</v>
      </c>
      <c r="J54" s="2">
        <f t="shared" si="14"/>
        <v>2.4</v>
      </c>
      <c r="K54" s="2">
        <f t="shared" si="14"/>
        <v>2.4</v>
      </c>
      <c r="L54" s="2">
        <f t="shared" si="14"/>
        <v>2.4</v>
      </c>
      <c r="M54" s="2">
        <f t="shared" si="14"/>
        <v>2.4</v>
      </c>
      <c r="N54" s="2">
        <f t="shared" si="14"/>
        <v>2.4</v>
      </c>
      <c r="O54" s="2">
        <f t="shared" si="14"/>
        <v>12</v>
      </c>
    </row>
    <row r="55" spans="1:15" ht="15">
      <c r="A55" s="9"/>
      <c r="B55" s="4" t="s">
        <v>10</v>
      </c>
      <c r="C55" s="5">
        <f>C45+C50</f>
        <v>342.09999999999997</v>
      </c>
      <c r="D55" s="5">
        <f aca="true" t="shared" si="15" ref="D55:O55">D45+D50</f>
        <v>296.40000000000003</v>
      </c>
      <c r="E55" s="5">
        <f t="shared" si="15"/>
        <v>285.6</v>
      </c>
      <c r="F55" s="5">
        <f t="shared" si="15"/>
        <v>161.70000000000002</v>
      </c>
      <c r="G55" s="5">
        <f t="shared" si="15"/>
        <v>167.3</v>
      </c>
      <c r="H55" s="5">
        <f t="shared" si="15"/>
        <v>258</v>
      </c>
      <c r="I55" s="5">
        <f t="shared" si="15"/>
        <v>258</v>
      </c>
      <c r="J55" s="5">
        <f t="shared" si="15"/>
        <v>190.7</v>
      </c>
      <c r="K55" s="5">
        <f t="shared" si="15"/>
        <v>210.7</v>
      </c>
      <c r="L55" s="5">
        <f t="shared" si="15"/>
        <v>220.7</v>
      </c>
      <c r="M55" s="5">
        <f t="shared" si="15"/>
        <v>220.7</v>
      </c>
      <c r="N55" s="5">
        <f t="shared" si="15"/>
        <v>220.7</v>
      </c>
      <c r="O55" s="5">
        <f t="shared" si="15"/>
        <v>2194.1</v>
      </c>
    </row>
    <row r="56" spans="1:15" ht="15">
      <c r="A56" s="8"/>
      <c r="B56" s="21" t="s">
        <v>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</row>
    <row r="57" spans="1:15" ht="15">
      <c r="A57" s="8"/>
      <c r="B57" s="1" t="s">
        <v>7</v>
      </c>
      <c r="C57" s="2">
        <v>107.1</v>
      </c>
      <c r="D57" s="2">
        <v>68.6</v>
      </c>
      <c r="E57" s="2">
        <v>12.4</v>
      </c>
      <c r="F57" s="2">
        <v>52.6</v>
      </c>
      <c r="G57" s="2">
        <v>38.1</v>
      </c>
      <c r="H57" s="2">
        <v>55.9</v>
      </c>
      <c r="I57" s="2">
        <v>30.8</v>
      </c>
      <c r="J57" s="2">
        <v>55.9</v>
      </c>
      <c r="K57" s="2">
        <v>55.9</v>
      </c>
      <c r="L57" s="2">
        <v>55.9</v>
      </c>
      <c r="M57" s="2">
        <v>55.9</v>
      </c>
      <c r="N57" s="2">
        <v>55.9</v>
      </c>
      <c r="O57" s="2">
        <f>N57+M57+L57+K57+J57+I57+H57+G57+F57+E57</f>
        <v>469.3</v>
      </c>
    </row>
    <row r="58" spans="1:15" ht="15">
      <c r="A58" s="8"/>
      <c r="B58" s="1" t="s">
        <v>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f>N58+M58+L58+K58+J58+I58+H58+G58+F58+E58</f>
        <v>0</v>
      </c>
    </row>
    <row r="59" spans="1:15" ht="15">
      <c r="A59" s="8"/>
      <c r="B59" s="1" t="s">
        <v>9</v>
      </c>
      <c r="C59" s="2">
        <v>36</v>
      </c>
      <c r="D59" s="2">
        <v>3.8</v>
      </c>
      <c r="E59" s="2">
        <v>3</v>
      </c>
      <c r="F59" s="2">
        <v>11.4</v>
      </c>
      <c r="G59" s="2">
        <v>9.4</v>
      </c>
      <c r="H59" s="2">
        <v>15.7</v>
      </c>
      <c r="I59" s="2">
        <v>15.7</v>
      </c>
      <c r="J59" s="2">
        <v>15.7</v>
      </c>
      <c r="K59" s="2">
        <v>15.7</v>
      </c>
      <c r="L59" s="2">
        <v>15.7</v>
      </c>
      <c r="M59" s="2">
        <v>15.7</v>
      </c>
      <c r="N59" s="2">
        <v>15.7</v>
      </c>
      <c r="O59" s="2">
        <f>N59+M59+L59+K59+J59+I59+H59+G59+F59+E59</f>
        <v>133.70000000000002</v>
      </c>
    </row>
    <row r="60" spans="1:15" ht="15">
      <c r="A60" s="8"/>
      <c r="B60" s="4" t="s">
        <v>10</v>
      </c>
      <c r="C60" s="3">
        <f aca="true" t="shared" si="16" ref="C60:O60">C59+C58+C57</f>
        <v>143.1</v>
      </c>
      <c r="D60" s="3">
        <f t="shared" si="16"/>
        <v>72.39999999999999</v>
      </c>
      <c r="E60" s="3">
        <f t="shared" si="16"/>
        <v>15.4</v>
      </c>
      <c r="F60" s="3">
        <f t="shared" si="16"/>
        <v>64</v>
      </c>
      <c r="G60" s="3">
        <f t="shared" si="16"/>
        <v>47.5</v>
      </c>
      <c r="H60" s="3">
        <f t="shared" si="16"/>
        <v>71.6</v>
      </c>
      <c r="I60" s="3">
        <f t="shared" si="16"/>
        <v>46.5</v>
      </c>
      <c r="J60" s="3">
        <f t="shared" si="16"/>
        <v>71.6</v>
      </c>
      <c r="K60" s="3">
        <f t="shared" si="16"/>
        <v>71.6</v>
      </c>
      <c r="L60" s="3">
        <f t="shared" si="16"/>
        <v>71.6</v>
      </c>
      <c r="M60" s="3">
        <f t="shared" si="16"/>
        <v>71.6</v>
      </c>
      <c r="N60" s="3">
        <f t="shared" si="16"/>
        <v>71.6</v>
      </c>
      <c r="O60" s="3">
        <f t="shared" si="16"/>
        <v>603</v>
      </c>
    </row>
    <row r="61" spans="1:15" ht="15">
      <c r="A61" s="8"/>
      <c r="B61" s="20" t="s">
        <v>11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2"/>
    </row>
    <row r="62" spans="1:15" ht="15">
      <c r="A62" s="8" t="s">
        <v>36</v>
      </c>
      <c r="B62" s="1" t="s">
        <v>7</v>
      </c>
      <c r="C62" s="2">
        <v>400</v>
      </c>
      <c r="D62" s="2">
        <v>240.4</v>
      </c>
      <c r="E62" s="2">
        <v>260.1</v>
      </c>
      <c r="F62" s="2">
        <v>235.1</v>
      </c>
      <c r="G62" s="2">
        <v>235.8</v>
      </c>
      <c r="H62" s="2">
        <v>255.3</v>
      </c>
      <c r="I62" s="2">
        <v>224.5</v>
      </c>
      <c r="J62" s="2">
        <v>221.7</v>
      </c>
      <c r="K62" s="2">
        <v>221.7</v>
      </c>
      <c r="L62" s="2">
        <v>221.7</v>
      </c>
      <c r="M62" s="2">
        <v>221.7</v>
      </c>
      <c r="N62" s="2">
        <v>221.7</v>
      </c>
      <c r="O62" s="2">
        <f>N62+M62+L62+K62+J62+I62+H62+G62+F62+E62</f>
        <v>2319.2999999999997</v>
      </c>
    </row>
    <row r="63" spans="1:15" ht="15">
      <c r="A63" s="8"/>
      <c r="B63" s="1" t="s">
        <v>8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f>N63+M63+L63+K63+J63+I63+H63+G63+F63+E63</f>
        <v>0</v>
      </c>
    </row>
    <row r="64" spans="1:15" ht="15">
      <c r="A64" s="8"/>
      <c r="B64" s="1" t="s">
        <v>9</v>
      </c>
      <c r="C64" s="2">
        <v>134.3</v>
      </c>
      <c r="D64" s="2">
        <v>114.7</v>
      </c>
      <c r="E64" s="2">
        <v>40.4</v>
      </c>
      <c r="F64" s="2">
        <v>68.6</v>
      </c>
      <c r="G64" s="2">
        <v>86.9</v>
      </c>
      <c r="H64" s="2">
        <v>66.3</v>
      </c>
      <c r="I64" s="2">
        <v>90.7</v>
      </c>
      <c r="J64" s="2">
        <v>75</v>
      </c>
      <c r="K64" s="2">
        <v>75</v>
      </c>
      <c r="L64" s="2">
        <v>75</v>
      </c>
      <c r="M64" s="2">
        <v>75</v>
      </c>
      <c r="N64" s="2">
        <v>75</v>
      </c>
      <c r="O64" s="2">
        <f>N64+M64+L64+K64+J64+I64+H64+G64+F64+E64</f>
        <v>727.9</v>
      </c>
    </row>
    <row r="65" spans="1:15" ht="15">
      <c r="A65" s="8"/>
      <c r="B65" s="4" t="s">
        <v>10</v>
      </c>
      <c r="C65" s="5">
        <f aca="true" t="shared" si="17" ref="C65:O65">C64+C63+C62</f>
        <v>534.3</v>
      </c>
      <c r="D65" s="5">
        <f t="shared" si="17"/>
        <v>355.1</v>
      </c>
      <c r="E65" s="5">
        <f t="shared" si="17"/>
        <v>300.5</v>
      </c>
      <c r="F65" s="5">
        <f t="shared" si="17"/>
        <v>303.7</v>
      </c>
      <c r="G65" s="5">
        <f t="shared" si="17"/>
        <v>322.70000000000005</v>
      </c>
      <c r="H65" s="5">
        <f t="shared" si="17"/>
        <v>321.6</v>
      </c>
      <c r="I65" s="5">
        <f t="shared" si="17"/>
        <v>315.2</v>
      </c>
      <c r="J65" s="5">
        <f t="shared" si="17"/>
        <v>296.7</v>
      </c>
      <c r="K65" s="5">
        <f t="shared" si="17"/>
        <v>296.7</v>
      </c>
      <c r="L65" s="5">
        <f t="shared" si="17"/>
        <v>296.7</v>
      </c>
      <c r="M65" s="5">
        <f t="shared" si="17"/>
        <v>296.7</v>
      </c>
      <c r="N65" s="5">
        <f t="shared" si="17"/>
        <v>296.7</v>
      </c>
      <c r="O65" s="5">
        <f t="shared" si="17"/>
        <v>3047.2</v>
      </c>
    </row>
    <row r="66" spans="1:15" ht="15">
      <c r="A66" s="8"/>
      <c r="B66" s="23" t="s">
        <v>12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5">
      <c r="A67" s="8"/>
      <c r="B67" s="1" t="s">
        <v>7</v>
      </c>
      <c r="C67" s="2">
        <f>C57+C62</f>
        <v>507.1</v>
      </c>
      <c r="D67" s="2">
        <f aca="true" t="shared" si="18" ref="D67:O67">D57+D62</f>
        <v>309</v>
      </c>
      <c r="E67" s="2">
        <f t="shared" si="18"/>
        <v>272.5</v>
      </c>
      <c r="F67" s="2">
        <f t="shared" si="18"/>
        <v>287.7</v>
      </c>
      <c r="G67" s="2">
        <f t="shared" si="18"/>
        <v>273.90000000000003</v>
      </c>
      <c r="H67" s="2">
        <f t="shared" si="18"/>
        <v>311.2</v>
      </c>
      <c r="I67" s="2">
        <f t="shared" si="18"/>
        <v>255.3</v>
      </c>
      <c r="J67" s="2">
        <f t="shared" si="18"/>
        <v>277.59999999999997</v>
      </c>
      <c r="K67" s="2">
        <f t="shared" si="18"/>
        <v>277.59999999999997</v>
      </c>
      <c r="L67" s="2">
        <f t="shared" si="18"/>
        <v>277.59999999999997</v>
      </c>
      <c r="M67" s="2">
        <f t="shared" si="18"/>
        <v>277.59999999999997</v>
      </c>
      <c r="N67" s="2">
        <f t="shared" si="18"/>
        <v>277.59999999999997</v>
      </c>
      <c r="O67" s="2">
        <f t="shared" si="18"/>
        <v>2788.6</v>
      </c>
    </row>
    <row r="68" spans="1:15" ht="15">
      <c r="A68" s="8"/>
      <c r="B68" s="1" t="s">
        <v>8</v>
      </c>
      <c r="C68" s="2">
        <f>C58+C63</f>
        <v>0</v>
      </c>
      <c r="D68" s="2">
        <f aca="true" t="shared" si="19" ref="D68:O68">D58+D63</f>
        <v>0</v>
      </c>
      <c r="E68" s="2">
        <f t="shared" si="19"/>
        <v>0</v>
      </c>
      <c r="F68" s="2">
        <f t="shared" si="19"/>
        <v>0</v>
      </c>
      <c r="G68" s="2">
        <f t="shared" si="19"/>
        <v>0</v>
      </c>
      <c r="H68" s="2">
        <f t="shared" si="19"/>
        <v>0</v>
      </c>
      <c r="I68" s="2">
        <f t="shared" si="19"/>
        <v>0</v>
      </c>
      <c r="J68" s="2">
        <f t="shared" si="19"/>
        <v>0</v>
      </c>
      <c r="K68" s="2">
        <f t="shared" si="19"/>
        <v>0</v>
      </c>
      <c r="L68" s="2">
        <f t="shared" si="19"/>
        <v>0</v>
      </c>
      <c r="M68" s="2">
        <f t="shared" si="19"/>
        <v>0</v>
      </c>
      <c r="N68" s="2">
        <f t="shared" si="19"/>
        <v>0</v>
      </c>
      <c r="O68" s="2">
        <f t="shared" si="19"/>
        <v>0</v>
      </c>
    </row>
    <row r="69" spans="1:15" ht="15">
      <c r="A69" s="8"/>
      <c r="B69" s="1" t="s">
        <v>9</v>
      </c>
      <c r="C69" s="2">
        <f>C59+C64</f>
        <v>170.3</v>
      </c>
      <c r="D69" s="2">
        <f>D59+D64</f>
        <v>118.5</v>
      </c>
      <c r="E69" s="2">
        <f>E59+E64</f>
        <v>43.4</v>
      </c>
      <c r="F69" s="2">
        <f>F59+F64</f>
        <v>80</v>
      </c>
      <c r="G69" s="2">
        <f>G59+G64</f>
        <v>96.30000000000001</v>
      </c>
      <c r="H69" s="2">
        <f>H59+H64</f>
        <v>82</v>
      </c>
      <c r="I69" s="2">
        <f>I64+I59</f>
        <v>106.4</v>
      </c>
      <c r="J69" s="2">
        <f>J64+J59</f>
        <v>90.7</v>
      </c>
      <c r="K69" s="2">
        <f>K64+K59</f>
        <v>90.7</v>
      </c>
      <c r="L69" s="2">
        <f>L59+L64</f>
        <v>90.7</v>
      </c>
      <c r="M69" s="2">
        <f>M59+M64</f>
        <v>90.7</v>
      </c>
      <c r="N69" s="2">
        <f>N59+N64</f>
        <v>90.7</v>
      </c>
      <c r="O69" s="2">
        <f>O59+O64</f>
        <v>861.6</v>
      </c>
    </row>
    <row r="70" spans="1:15" ht="15">
      <c r="A70" s="9"/>
      <c r="B70" s="4" t="s">
        <v>10</v>
      </c>
      <c r="C70" s="5">
        <f>C60+C65</f>
        <v>677.4</v>
      </c>
      <c r="D70" s="5">
        <f aca="true" t="shared" si="20" ref="D70:O70">D60+D65</f>
        <v>427.5</v>
      </c>
      <c r="E70" s="5">
        <f t="shared" si="20"/>
        <v>315.9</v>
      </c>
      <c r="F70" s="5">
        <f t="shared" si="20"/>
        <v>367.7</v>
      </c>
      <c r="G70" s="5">
        <f t="shared" si="20"/>
        <v>370.20000000000005</v>
      </c>
      <c r="H70" s="5">
        <f t="shared" si="20"/>
        <v>393.20000000000005</v>
      </c>
      <c r="I70" s="5">
        <f t="shared" si="20"/>
        <v>361.7</v>
      </c>
      <c r="J70" s="5">
        <f t="shared" si="20"/>
        <v>368.29999999999995</v>
      </c>
      <c r="K70" s="5">
        <f t="shared" si="20"/>
        <v>368.29999999999995</v>
      </c>
      <c r="L70" s="5">
        <f t="shared" si="20"/>
        <v>368.29999999999995</v>
      </c>
      <c r="M70" s="5">
        <f t="shared" si="20"/>
        <v>368.29999999999995</v>
      </c>
      <c r="N70" s="5">
        <f t="shared" si="20"/>
        <v>368.29999999999995</v>
      </c>
      <c r="O70" s="5">
        <f t="shared" si="20"/>
        <v>3650.2</v>
      </c>
    </row>
    <row r="71" spans="1:15" ht="15">
      <c r="A71" s="8"/>
      <c r="B71" s="21" t="s">
        <v>6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</row>
    <row r="72" spans="1:15" ht="15">
      <c r="A72" s="8"/>
      <c r="B72" s="1" t="s">
        <v>7</v>
      </c>
      <c r="C72" s="2">
        <v>34.6</v>
      </c>
      <c r="D72" s="2">
        <v>3.7</v>
      </c>
      <c r="E72" s="2">
        <v>4.8</v>
      </c>
      <c r="F72" s="2">
        <v>4.1</v>
      </c>
      <c r="G72" s="2">
        <v>1</v>
      </c>
      <c r="H72" s="2">
        <v>3.9</v>
      </c>
      <c r="I72" s="2">
        <v>3.9</v>
      </c>
      <c r="J72" s="2">
        <v>3.8</v>
      </c>
      <c r="K72" s="2">
        <v>3.8</v>
      </c>
      <c r="L72" s="2">
        <v>3.8</v>
      </c>
      <c r="M72" s="2">
        <v>3.8</v>
      </c>
      <c r="N72" s="2">
        <v>3.8</v>
      </c>
      <c r="O72" s="2">
        <f>E72+F72+G72+H72+I72+J72+K72+L72+M72+N72</f>
        <v>36.699999999999996</v>
      </c>
    </row>
    <row r="73" spans="1:15" ht="15">
      <c r="A73" s="8"/>
      <c r="B73" s="1" t="s">
        <v>8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f>E73+F73+G73+H73+I73+J73+K73+L73+M73+N73</f>
        <v>0</v>
      </c>
    </row>
    <row r="74" spans="1:15" ht="15">
      <c r="A74" s="8"/>
      <c r="B74" s="1" t="s">
        <v>9</v>
      </c>
      <c r="C74" s="2">
        <v>0.4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0.1</v>
      </c>
      <c r="K74" s="2">
        <v>0.1</v>
      </c>
      <c r="L74" s="2">
        <v>0.1</v>
      </c>
      <c r="M74" s="2">
        <v>0.1</v>
      </c>
      <c r="N74" s="2">
        <v>0.1</v>
      </c>
      <c r="O74" s="2">
        <f>E74+F74+G74+H74+I74+J74+K74+L74+M74+N74</f>
        <v>0.5</v>
      </c>
    </row>
    <row r="75" spans="1:15" ht="15">
      <c r="A75" s="8"/>
      <c r="B75" s="4" t="s">
        <v>10</v>
      </c>
      <c r="C75" s="3">
        <f aca="true" t="shared" si="21" ref="C75:O75">C74+C73+C72</f>
        <v>35</v>
      </c>
      <c r="D75" s="3">
        <f t="shared" si="21"/>
        <v>3.7</v>
      </c>
      <c r="E75" s="3">
        <f t="shared" si="21"/>
        <v>4.8</v>
      </c>
      <c r="F75" s="3">
        <f t="shared" si="21"/>
        <v>4.1</v>
      </c>
      <c r="G75" s="3">
        <f t="shared" si="21"/>
        <v>1</v>
      </c>
      <c r="H75" s="3">
        <f t="shared" si="21"/>
        <v>3.9</v>
      </c>
      <c r="I75" s="3">
        <f t="shared" si="21"/>
        <v>3.9</v>
      </c>
      <c r="J75" s="3">
        <f t="shared" si="21"/>
        <v>3.9</v>
      </c>
      <c r="K75" s="3">
        <f t="shared" si="21"/>
        <v>3.9</v>
      </c>
      <c r="L75" s="3">
        <f t="shared" si="21"/>
        <v>3.9</v>
      </c>
      <c r="M75" s="3">
        <f t="shared" si="21"/>
        <v>3.9</v>
      </c>
      <c r="N75" s="3">
        <f t="shared" si="21"/>
        <v>3.9</v>
      </c>
      <c r="O75" s="3">
        <f t="shared" si="21"/>
        <v>37.199999999999996</v>
      </c>
    </row>
    <row r="76" spans="1:15" ht="15">
      <c r="A76" s="8"/>
      <c r="B76" s="20" t="s">
        <v>11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2"/>
    </row>
    <row r="77" spans="1:15" ht="15">
      <c r="A77" s="8" t="s">
        <v>32</v>
      </c>
      <c r="B77" s="1" t="s">
        <v>7</v>
      </c>
      <c r="C77" s="2">
        <v>100.7</v>
      </c>
      <c r="D77" s="2">
        <v>51.4</v>
      </c>
      <c r="E77" s="2">
        <v>4.7</v>
      </c>
      <c r="F77" s="2">
        <v>12.1</v>
      </c>
      <c r="G77" s="2">
        <v>13</v>
      </c>
      <c r="H77" s="2">
        <v>17.4</v>
      </c>
      <c r="I77" s="2">
        <v>21.2</v>
      </c>
      <c r="J77" s="2">
        <v>15.7</v>
      </c>
      <c r="K77" s="2">
        <v>15.7</v>
      </c>
      <c r="L77" s="2">
        <v>15.7</v>
      </c>
      <c r="M77" s="2">
        <v>25.7</v>
      </c>
      <c r="N77" s="2">
        <v>25.7</v>
      </c>
      <c r="O77" s="2">
        <f>E77+F77+G77+H77+I77+J77+K77+L77+M77+N77</f>
        <v>166.9</v>
      </c>
    </row>
    <row r="78" spans="1:15" ht="15">
      <c r="A78" s="8"/>
      <c r="B78" s="1" t="s">
        <v>8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f>E78+F78+G78+H78+I78+J78+K78+L78+M78+N78</f>
        <v>0</v>
      </c>
    </row>
    <row r="79" spans="1:15" ht="15">
      <c r="A79" s="8"/>
      <c r="B79" s="1" t="s">
        <v>9</v>
      </c>
      <c r="C79" s="2">
        <v>2.4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0.7</v>
      </c>
      <c r="K79" s="2">
        <v>0.7</v>
      </c>
      <c r="L79" s="2">
        <v>0.7</v>
      </c>
      <c r="M79" s="2">
        <v>0.7</v>
      </c>
      <c r="N79" s="2">
        <v>0.7</v>
      </c>
      <c r="O79" s="2">
        <f>E79+F79+G79+H79+I79+J79+K79+L79+M79+N79</f>
        <v>3.5</v>
      </c>
    </row>
    <row r="80" spans="1:15" ht="15">
      <c r="A80" s="8"/>
      <c r="B80" s="4" t="s">
        <v>10</v>
      </c>
      <c r="C80" s="5">
        <f aca="true" t="shared" si="22" ref="C80:O80">C79+C78+C77</f>
        <v>103.10000000000001</v>
      </c>
      <c r="D80" s="5">
        <f t="shared" si="22"/>
        <v>51.4</v>
      </c>
      <c r="E80" s="5">
        <f t="shared" si="22"/>
        <v>4.7</v>
      </c>
      <c r="F80" s="5">
        <f t="shared" si="22"/>
        <v>12.1</v>
      </c>
      <c r="G80" s="5">
        <f t="shared" si="22"/>
        <v>13</v>
      </c>
      <c r="H80" s="5">
        <f t="shared" si="22"/>
        <v>17.4</v>
      </c>
      <c r="I80" s="5">
        <f t="shared" si="22"/>
        <v>21.2</v>
      </c>
      <c r="J80" s="5">
        <f t="shared" si="22"/>
        <v>16.4</v>
      </c>
      <c r="K80" s="5">
        <f t="shared" si="22"/>
        <v>16.4</v>
      </c>
      <c r="L80" s="5">
        <f t="shared" si="22"/>
        <v>16.4</v>
      </c>
      <c r="M80" s="5">
        <f t="shared" si="22"/>
        <v>26.4</v>
      </c>
      <c r="N80" s="5">
        <f t="shared" si="22"/>
        <v>26.4</v>
      </c>
      <c r="O80" s="5">
        <f t="shared" si="22"/>
        <v>170.4</v>
      </c>
    </row>
    <row r="81" spans="1:15" ht="15">
      <c r="A81" s="8"/>
      <c r="B81" s="23" t="s">
        <v>12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5">
      <c r="A82" s="8"/>
      <c r="B82" s="1" t="s">
        <v>7</v>
      </c>
      <c r="C82" s="2">
        <f>C72+C77</f>
        <v>135.3</v>
      </c>
      <c r="D82" s="2">
        <f aca="true" t="shared" si="23" ref="D82:O82">D72+D77</f>
        <v>55.1</v>
      </c>
      <c r="E82" s="2">
        <f t="shared" si="23"/>
        <v>9.5</v>
      </c>
      <c r="F82" s="2">
        <f t="shared" si="23"/>
        <v>16.2</v>
      </c>
      <c r="G82" s="2">
        <f t="shared" si="23"/>
        <v>14</v>
      </c>
      <c r="H82" s="2">
        <f t="shared" si="23"/>
        <v>21.299999999999997</v>
      </c>
      <c r="I82" s="2">
        <f t="shared" si="23"/>
        <v>25.099999999999998</v>
      </c>
      <c r="J82" s="2">
        <f t="shared" si="23"/>
        <v>19.5</v>
      </c>
      <c r="K82" s="2">
        <f t="shared" si="23"/>
        <v>19.5</v>
      </c>
      <c r="L82" s="2">
        <f t="shared" si="23"/>
        <v>19.5</v>
      </c>
      <c r="M82" s="2">
        <f t="shared" si="23"/>
        <v>29.5</v>
      </c>
      <c r="N82" s="2">
        <f t="shared" si="23"/>
        <v>29.5</v>
      </c>
      <c r="O82" s="2">
        <f t="shared" si="23"/>
        <v>203.6</v>
      </c>
    </row>
    <row r="83" spans="1:15" ht="15">
      <c r="A83" s="8"/>
      <c r="B83" s="1" t="s">
        <v>8</v>
      </c>
      <c r="C83" s="2">
        <f>C73+C78</f>
        <v>0</v>
      </c>
      <c r="D83" s="2">
        <f aca="true" t="shared" si="24" ref="D83:O83">D73+D78</f>
        <v>0</v>
      </c>
      <c r="E83" s="2">
        <f t="shared" si="24"/>
        <v>0</v>
      </c>
      <c r="F83" s="2">
        <f t="shared" si="24"/>
        <v>0</v>
      </c>
      <c r="G83" s="2">
        <f t="shared" si="24"/>
        <v>0</v>
      </c>
      <c r="H83" s="2">
        <f t="shared" si="24"/>
        <v>0</v>
      </c>
      <c r="I83" s="2">
        <f t="shared" si="24"/>
        <v>0</v>
      </c>
      <c r="J83" s="2">
        <f t="shared" si="24"/>
        <v>0</v>
      </c>
      <c r="K83" s="2">
        <f t="shared" si="24"/>
        <v>0</v>
      </c>
      <c r="L83" s="2">
        <f t="shared" si="24"/>
        <v>0</v>
      </c>
      <c r="M83" s="2">
        <f t="shared" si="24"/>
        <v>0</v>
      </c>
      <c r="N83" s="2">
        <f t="shared" si="24"/>
        <v>0</v>
      </c>
      <c r="O83" s="2">
        <f t="shared" si="24"/>
        <v>0</v>
      </c>
    </row>
    <row r="84" spans="1:15" ht="15">
      <c r="A84" s="8"/>
      <c r="B84" s="1" t="s">
        <v>9</v>
      </c>
      <c r="C84" s="2">
        <f>C74+C79</f>
        <v>2.8</v>
      </c>
      <c r="D84" s="2">
        <f>D74+D79</f>
        <v>0</v>
      </c>
      <c r="E84" s="2">
        <f>E74+E79</f>
        <v>0</v>
      </c>
      <c r="F84" s="2">
        <f>F74+F79</f>
        <v>0</v>
      </c>
      <c r="G84" s="2">
        <f>G74+G79</f>
        <v>0</v>
      </c>
      <c r="H84" s="2">
        <f>H74+H79</f>
        <v>0</v>
      </c>
      <c r="I84" s="2">
        <v>0</v>
      </c>
      <c r="J84" s="2">
        <f aca="true" t="shared" si="25" ref="J84:O84">J74+J79</f>
        <v>0.7999999999999999</v>
      </c>
      <c r="K84" s="2">
        <f t="shared" si="25"/>
        <v>0.7999999999999999</v>
      </c>
      <c r="L84" s="2">
        <f t="shared" si="25"/>
        <v>0.7999999999999999</v>
      </c>
      <c r="M84" s="2">
        <f t="shared" si="25"/>
        <v>0.7999999999999999</v>
      </c>
      <c r="N84" s="2">
        <f t="shared" si="25"/>
        <v>0.7999999999999999</v>
      </c>
      <c r="O84" s="2">
        <f t="shared" si="25"/>
        <v>4</v>
      </c>
    </row>
    <row r="85" spans="1:16" ht="15">
      <c r="A85" s="9"/>
      <c r="B85" s="4" t="s">
        <v>10</v>
      </c>
      <c r="C85" s="5">
        <f>C75+C80</f>
        <v>138.10000000000002</v>
      </c>
      <c r="D85" s="5">
        <f aca="true" t="shared" si="26" ref="D85:O85">D75+D80</f>
        <v>55.1</v>
      </c>
      <c r="E85" s="5">
        <f t="shared" si="26"/>
        <v>9.5</v>
      </c>
      <c r="F85" s="5">
        <f t="shared" si="26"/>
        <v>16.2</v>
      </c>
      <c r="G85" s="5">
        <f t="shared" si="26"/>
        <v>14</v>
      </c>
      <c r="H85" s="5">
        <f t="shared" si="26"/>
        <v>21.299999999999997</v>
      </c>
      <c r="I85" s="5">
        <f t="shared" si="26"/>
        <v>25.099999999999998</v>
      </c>
      <c r="J85" s="5">
        <f t="shared" si="26"/>
        <v>20.299999999999997</v>
      </c>
      <c r="K85" s="5">
        <f t="shared" si="26"/>
        <v>20.299999999999997</v>
      </c>
      <c r="L85" s="5">
        <f t="shared" si="26"/>
        <v>20.299999999999997</v>
      </c>
      <c r="M85" s="5">
        <f t="shared" si="26"/>
        <v>30.299999999999997</v>
      </c>
      <c r="N85" s="5">
        <f t="shared" si="26"/>
        <v>30.299999999999997</v>
      </c>
      <c r="O85" s="5">
        <f t="shared" si="26"/>
        <v>207.6</v>
      </c>
      <c r="P85" s="18"/>
    </row>
    <row r="86" spans="1:15" ht="15">
      <c r="A86" s="8"/>
      <c r="B86" s="21" t="s">
        <v>6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15">
      <c r="A87" s="8"/>
      <c r="B87" s="1" t="s">
        <v>7</v>
      </c>
      <c r="C87" s="2">
        <v>393.3</v>
      </c>
      <c r="D87" s="2">
        <v>253.6</v>
      </c>
      <c r="E87" s="2">
        <v>230.9</v>
      </c>
      <c r="F87" s="2">
        <v>271.3</v>
      </c>
      <c r="G87" s="2">
        <v>246.4</v>
      </c>
      <c r="H87" s="2">
        <v>228.9</v>
      </c>
      <c r="I87" s="2">
        <v>307.3</v>
      </c>
      <c r="J87" s="2">
        <v>218.2</v>
      </c>
      <c r="K87" s="2">
        <v>218.2</v>
      </c>
      <c r="L87" s="2">
        <v>218.2</v>
      </c>
      <c r="M87" s="2">
        <v>218.2</v>
      </c>
      <c r="N87" s="2">
        <v>218.2</v>
      </c>
      <c r="O87" s="2">
        <f>N87+M87+L87+K87+J87+I87+H87+G87+F87+E87</f>
        <v>2375.8</v>
      </c>
    </row>
    <row r="88" spans="1:15" ht="15">
      <c r="A88" s="8"/>
      <c r="B88" s="1" t="s">
        <v>8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f>N88+M88+L88+K88+J88+I88+H88+G88+F88+E88</f>
        <v>0</v>
      </c>
    </row>
    <row r="89" spans="1:15" ht="15">
      <c r="A89" s="8"/>
      <c r="B89" s="1" t="s">
        <v>9</v>
      </c>
      <c r="C89" s="2">
        <v>52.2</v>
      </c>
      <c r="D89" s="2">
        <v>37.7</v>
      </c>
      <c r="E89" s="2">
        <v>17.6</v>
      </c>
      <c r="F89" s="2">
        <v>6.2</v>
      </c>
      <c r="G89" s="2">
        <v>20.7</v>
      </c>
      <c r="H89" s="2">
        <v>16.2</v>
      </c>
      <c r="I89" s="2">
        <v>32.8</v>
      </c>
      <c r="J89" s="2">
        <v>26.9</v>
      </c>
      <c r="K89" s="2">
        <v>26.9</v>
      </c>
      <c r="L89" s="2">
        <v>26.9</v>
      </c>
      <c r="M89" s="2">
        <v>26.9</v>
      </c>
      <c r="N89" s="2">
        <v>26.9</v>
      </c>
      <c r="O89" s="2">
        <f>N89+M89+L89+K89+J89+I89+H89+G89+F89+E89</f>
        <v>227.99999999999997</v>
      </c>
    </row>
    <row r="90" spans="1:15" ht="15">
      <c r="A90" s="8"/>
      <c r="B90" s="4" t="s">
        <v>10</v>
      </c>
      <c r="C90" s="3">
        <f aca="true" t="shared" si="27" ref="C90:O90">C89+C88+C87</f>
        <v>445.5</v>
      </c>
      <c r="D90" s="3">
        <f t="shared" si="27"/>
        <v>291.3</v>
      </c>
      <c r="E90" s="3">
        <f t="shared" si="27"/>
        <v>248.5</v>
      </c>
      <c r="F90" s="3">
        <f t="shared" si="27"/>
        <v>277.5</v>
      </c>
      <c r="G90" s="3">
        <f t="shared" si="27"/>
        <v>267.1</v>
      </c>
      <c r="H90" s="3">
        <f t="shared" si="27"/>
        <v>245.1</v>
      </c>
      <c r="I90" s="3">
        <f t="shared" si="27"/>
        <v>340.1</v>
      </c>
      <c r="J90" s="3">
        <f t="shared" si="27"/>
        <v>245.1</v>
      </c>
      <c r="K90" s="3">
        <f t="shared" si="27"/>
        <v>245.1</v>
      </c>
      <c r="L90" s="3">
        <f t="shared" si="27"/>
        <v>245.1</v>
      </c>
      <c r="M90" s="3">
        <f t="shared" si="27"/>
        <v>245.1</v>
      </c>
      <c r="N90" s="3">
        <f t="shared" si="27"/>
        <v>245.1</v>
      </c>
      <c r="O90" s="3">
        <f t="shared" si="27"/>
        <v>2603.8</v>
      </c>
    </row>
    <row r="91" spans="1:15" ht="15">
      <c r="A91" s="8" t="s">
        <v>30</v>
      </c>
      <c r="B91" s="20" t="s">
        <v>11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2"/>
    </row>
    <row r="92" spans="1:15" ht="15">
      <c r="A92" s="8"/>
      <c r="B92" s="1" t="s">
        <v>7</v>
      </c>
      <c r="C92" s="2">
        <v>10</v>
      </c>
      <c r="D92" s="2">
        <v>12.4</v>
      </c>
      <c r="E92" s="2">
        <v>3.5</v>
      </c>
      <c r="F92" s="2">
        <v>3.5</v>
      </c>
      <c r="G92" s="2">
        <v>40.3</v>
      </c>
      <c r="H92" s="2">
        <v>8</v>
      </c>
      <c r="I92" s="2">
        <v>3.3</v>
      </c>
      <c r="J92" s="2">
        <v>3.3</v>
      </c>
      <c r="K92" s="2">
        <v>3.3</v>
      </c>
      <c r="L92" s="2">
        <v>3.3</v>
      </c>
      <c r="M92" s="2">
        <v>10</v>
      </c>
      <c r="N92" s="2">
        <v>10</v>
      </c>
      <c r="O92" s="2">
        <f>N92+M92+L92+K92+J92+I92+H92+G92+F92+E92</f>
        <v>88.5</v>
      </c>
    </row>
    <row r="93" spans="1:15" ht="15">
      <c r="A93" s="8"/>
      <c r="B93" s="1" t="s">
        <v>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f>N93+M93+L93+K93+J93+I93+H93+G93+F93+E93</f>
        <v>0</v>
      </c>
    </row>
    <row r="94" spans="1:15" ht="15">
      <c r="A94" s="8"/>
      <c r="B94" s="1" t="s">
        <v>9</v>
      </c>
      <c r="C94" s="2">
        <v>5.8</v>
      </c>
      <c r="D94" s="2">
        <v>2.6</v>
      </c>
      <c r="E94" s="2">
        <v>0.2</v>
      </c>
      <c r="F94" s="2">
        <v>0</v>
      </c>
      <c r="G94" s="2">
        <v>2.8</v>
      </c>
      <c r="H94" s="2">
        <v>0.7</v>
      </c>
      <c r="I94" s="2">
        <v>5.6</v>
      </c>
      <c r="J94" s="2">
        <v>5.6</v>
      </c>
      <c r="K94" s="2">
        <v>5.6</v>
      </c>
      <c r="L94" s="2">
        <v>5.6</v>
      </c>
      <c r="M94" s="2">
        <v>5.8</v>
      </c>
      <c r="N94" s="2">
        <v>5.8</v>
      </c>
      <c r="O94" s="2">
        <f>N94+M94+L94+K94+J94+I94+H94+G94+F94+E94</f>
        <v>37.7</v>
      </c>
    </row>
    <row r="95" spans="1:15" ht="15">
      <c r="A95" s="8"/>
      <c r="B95" s="4" t="s">
        <v>10</v>
      </c>
      <c r="C95" s="5">
        <f aca="true" t="shared" si="28" ref="C95:O95">C94+C93+C92</f>
        <v>15.8</v>
      </c>
      <c r="D95" s="5">
        <f t="shared" si="28"/>
        <v>15</v>
      </c>
      <c r="E95" s="5">
        <f t="shared" si="28"/>
        <v>3.7</v>
      </c>
      <c r="F95" s="5">
        <f t="shared" si="28"/>
        <v>3.5</v>
      </c>
      <c r="G95" s="5">
        <f t="shared" si="28"/>
        <v>43.099999999999994</v>
      </c>
      <c r="H95" s="5">
        <f t="shared" si="28"/>
        <v>8.7</v>
      </c>
      <c r="I95" s="5">
        <f t="shared" si="28"/>
        <v>8.899999999999999</v>
      </c>
      <c r="J95" s="5">
        <f t="shared" si="28"/>
        <v>8.899999999999999</v>
      </c>
      <c r="K95" s="5">
        <f t="shared" si="28"/>
        <v>8.899999999999999</v>
      </c>
      <c r="L95" s="5">
        <f t="shared" si="28"/>
        <v>8.899999999999999</v>
      </c>
      <c r="M95" s="5">
        <f t="shared" si="28"/>
        <v>15.8</v>
      </c>
      <c r="N95" s="5">
        <f t="shared" si="28"/>
        <v>15.8</v>
      </c>
      <c r="O95" s="5">
        <f t="shared" si="28"/>
        <v>126.2</v>
      </c>
    </row>
    <row r="96" spans="1:15" ht="15">
      <c r="A96" s="8"/>
      <c r="B96" s="23" t="s">
        <v>12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/>
    </row>
    <row r="97" spans="1:15" ht="15">
      <c r="A97" s="8"/>
      <c r="B97" s="1" t="s">
        <v>7</v>
      </c>
      <c r="C97" s="2">
        <f>C87+C92</f>
        <v>403.3</v>
      </c>
      <c r="D97" s="2">
        <f aca="true" t="shared" si="29" ref="D97:O97">D87+D92</f>
        <v>266</v>
      </c>
      <c r="E97" s="2">
        <f t="shared" si="29"/>
        <v>234.4</v>
      </c>
      <c r="F97" s="2">
        <f t="shared" si="29"/>
        <v>274.8</v>
      </c>
      <c r="G97" s="2">
        <f t="shared" si="29"/>
        <v>286.7</v>
      </c>
      <c r="H97" s="2">
        <f t="shared" si="29"/>
        <v>236.9</v>
      </c>
      <c r="I97" s="2">
        <f t="shared" si="29"/>
        <v>310.6</v>
      </c>
      <c r="J97" s="2">
        <f t="shared" si="29"/>
        <v>221.5</v>
      </c>
      <c r="K97" s="2">
        <f t="shared" si="29"/>
        <v>221.5</v>
      </c>
      <c r="L97" s="2">
        <f t="shared" si="29"/>
        <v>221.5</v>
      </c>
      <c r="M97" s="2">
        <f t="shared" si="29"/>
        <v>228.2</v>
      </c>
      <c r="N97" s="2">
        <f t="shared" si="29"/>
        <v>228.2</v>
      </c>
      <c r="O97" s="2">
        <f t="shared" si="29"/>
        <v>2464.3</v>
      </c>
    </row>
    <row r="98" spans="1:15" ht="15">
      <c r="A98" s="8"/>
      <c r="B98" s="1" t="s">
        <v>8</v>
      </c>
      <c r="C98" s="2">
        <f>C88+C93</f>
        <v>0</v>
      </c>
      <c r="D98" s="2">
        <f aca="true" t="shared" si="30" ref="D98:O98">D88+D93</f>
        <v>0</v>
      </c>
      <c r="E98" s="2">
        <f t="shared" si="30"/>
        <v>0</v>
      </c>
      <c r="F98" s="2">
        <f t="shared" si="30"/>
        <v>0</v>
      </c>
      <c r="G98" s="2">
        <f t="shared" si="30"/>
        <v>0</v>
      </c>
      <c r="H98" s="2">
        <f t="shared" si="30"/>
        <v>0</v>
      </c>
      <c r="I98" s="2">
        <f t="shared" si="30"/>
        <v>0</v>
      </c>
      <c r="J98" s="2">
        <f t="shared" si="30"/>
        <v>0</v>
      </c>
      <c r="K98" s="2">
        <f t="shared" si="30"/>
        <v>0</v>
      </c>
      <c r="L98" s="2">
        <f t="shared" si="30"/>
        <v>0</v>
      </c>
      <c r="M98" s="2">
        <f t="shared" si="30"/>
        <v>0</v>
      </c>
      <c r="N98" s="2">
        <f t="shared" si="30"/>
        <v>0</v>
      </c>
      <c r="O98" s="2">
        <f t="shared" si="30"/>
        <v>0</v>
      </c>
    </row>
    <row r="99" spans="1:15" ht="15">
      <c r="A99" s="8"/>
      <c r="B99" s="1" t="s">
        <v>9</v>
      </c>
      <c r="C99" s="2">
        <f>C89+C94</f>
        <v>58</v>
      </c>
      <c r="D99" s="2">
        <f>D89+D94</f>
        <v>40.300000000000004</v>
      </c>
      <c r="E99" s="2">
        <f>E89+E94</f>
        <v>17.8</v>
      </c>
      <c r="F99" s="2">
        <f>F89+F94</f>
        <v>6.2</v>
      </c>
      <c r="G99" s="2">
        <f>G89+G94</f>
        <v>23.5</v>
      </c>
      <c r="H99" s="2">
        <f>H89+H94</f>
        <v>16.9</v>
      </c>
      <c r="I99" s="2">
        <v>38.4</v>
      </c>
      <c r="J99" s="2">
        <f aca="true" t="shared" si="31" ref="J99:O99">J89+J94</f>
        <v>32.5</v>
      </c>
      <c r="K99" s="2">
        <f t="shared" si="31"/>
        <v>32.5</v>
      </c>
      <c r="L99" s="2">
        <f t="shared" si="31"/>
        <v>32.5</v>
      </c>
      <c r="M99" s="2">
        <f t="shared" si="31"/>
        <v>32.699999999999996</v>
      </c>
      <c r="N99" s="2">
        <f t="shared" si="31"/>
        <v>32.699999999999996</v>
      </c>
      <c r="O99" s="2">
        <f t="shared" si="31"/>
        <v>265.7</v>
      </c>
    </row>
    <row r="100" spans="1:15" ht="15">
      <c r="A100" s="9"/>
      <c r="B100" s="4" t="s">
        <v>10</v>
      </c>
      <c r="C100" s="5">
        <f>C90+C95</f>
        <v>461.3</v>
      </c>
      <c r="D100" s="5">
        <f aca="true" t="shared" si="32" ref="D100:O100">D90+D95</f>
        <v>306.3</v>
      </c>
      <c r="E100" s="5">
        <f t="shared" si="32"/>
        <v>252.2</v>
      </c>
      <c r="F100" s="5">
        <f t="shared" si="32"/>
        <v>281</v>
      </c>
      <c r="G100" s="5">
        <f t="shared" si="32"/>
        <v>310.20000000000005</v>
      </c>
      <c r="H100" s="5">
        <f t="shared" si="32"/>
        <v>253.79999999999998</v>
      </c>
      <c r="I100" s="5">
        <f>SUM(I97:I99)</f>
        <v>349</v>
      </c>
      <c r="J100" s="5">
        <f t="shared" si="32"/>
        <v>254</v>
      </c>
      <c r="K100" s="5">
        <f t="shared" si="32"/>
        <v>254</v>
      </c>
      <c r="L100" s="5">
        <f t="shared" si="32"/>
        <v>254</v>
      </c>
      <c r="M100" s="5">
        <f t="shared" si="32"/>
        <v>260.9</v>
      </c>
      <c r="N100" s="5">
        <f t="shared" si="32"/>
        <v>260.9</v>
      </c>
      <c r="O100" s="5">
        <f t="shared" si="32"/>
        <v>2730</v>
      </c>
    </row>
    <row r="101" spans="1:15" ht="15">
      <c r="A101" s="8"/>
      <c r="B101" s="21" t="s">
        <v>6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2"/>
    </row>
    <row r="102" spans="1:15" ht="15">
      <c r="A102" s="8"/>
      <c r="B102" s="1" t="s">
        <v>7</v>
      </c>
      <c r="C102" s="2">
        <v>61.9</v>
      </c>
      <c r="D102" s="2">
        <v>28.5</v>
      </c>
      <c r="E102" s="2">
        <v>3</v>
      </c>
      <c r="F102" s="2">
        <v>3.5</v>
      </c>
      <c r="G102" s="2">
        <v>2.9</v>
      </c>
      <c r="H102" s="2">
        <v>1.9</v>
      </c>
      <c r="I102" s="2">
        <v>4.8</v>
      </c>
      <c r="J102" s="2">
        <v>1.7</v>
      </c>
      <c r="K102" s="2">
        <v>1.7</v>
      </c>
      <c r="L102" s="2">
        <v>1.7</v>
      </c>
      <c r="M102" s="2">
        <v>1.7</v>
      </c>
      <c r="N102" s="2">
        <v>1.7</v>
      </c>
      <c r="O102" s="2">
        <f>N102+M102+L102+K102+J102+I102+H102+G102+F102+E102</f>
        <v>24.6</v>
      </c>
    </row>
    <row r="103" spans="1:15" ht="15">
      <c r="A103" s="8"/>
      <c r="B103" s="1" t="s">
        <v>8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f>N103+M103+L103+K103+J103+I103+H103+G103+F103+E103</f>
        <v>0</v>
      </c>
    </row>
    <row r="104" spans="1:15" ht="15">
      <c r="A104" s="8"/>
      <c r="B104" s="1" t="s">
        <v>9</v>
      </c>
      <c r="C104" s="2">
        <v>0.6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0.2</v>
      </c>
      <c r="K104" s="2">
        <v>0.2</v>
      </c>
      <c r="L104" s="2">
        <v>0.2</v>
      </c>
      <c r="M104" s="2">
        <v>0.2</v>
      </c>
      <c r="N104" s="2">
        <v>0.2</v>
      </c>
      <c r="O104" s="2">
        <f>N104+M104+L104+K104+J104+I104+H104+G104+F104+E104</f>
        <v>1</v>
      </c>
    </row>
    <row r="105" spans="1:15" ht="15">
      <c r="A105" s="8"/>
      <c r="B105" s="4" t="s">
        <v>10</v>
      </c>
      <c r="C105" s="3">
        <f aca="true" t="shared" si="33" ref="C105:O105">C104+C103+C102</f>
        <v>62.5</v>
      </c>
      <c r="D105" s="3">
        <f t="shared" si="33"/>
        <v>28.5</v>
      </c>
      <c r="E105" s="3">
        <f t="shared" si="33"/>
        <v>3</v>
      </c>
      <c r="F105" s="3">
        <f t="shared" si="33"/>
        <v>3.5</v>
      </c>
      <c r="G105" s="3">
        <f t="shared" si="33"/>
        <v>2.9</v>
      </c>
      <c r="H105" s="3">
        <f t="shared" si="33"/>
        <v>1.9</v>
      </c>
      <c r="I105" s="3">
        <f t="shared" si="33"/>
        <v>4.8</v>
      </c>
      <c r="J105" s="3">
        <f t="shared" si="33"/>
        <v>1.9</v>
      </c>
      <c r="K105" s="3">
        <f t="shared" si="33"/>
        <v>1.9</v>
      </c>
      <c r="L105" s="3">
        <f t="shared" si="33"/>
        <v>1.9</v>
      </c>
      <c r="M105" s="3">
        <f t="shared" si="33"/>
        <v>1.9</v>
      </c>
      <c r="N105" s="3">
        <f t="shared" si="33"/>
        <v>1.9</v>
      </c>
      <c r="O105" s="3">
        <f t="shared" si="33"/>
        <v>25.6</v>
      </c>
    </row>
    <row r="106" spans="1:15" ht="15">
      <c r="A106" s="8"/>
      <c r="B106" s="20" t="s">
        <v>11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2"/>
    </row>
    <row r="107" spans="1:15" ht="15">
      <c r="A107" s="8" t="s">
        <v>28</v>
      </c>
      <c r="B107" s="1" t="s">
        <v>7</v>
      </c>
      <c r="C107" s="2">
        <v>643</v>
      </c>
      <c r="D107" s="2">
        <v>131.6</v>
      </c>
      <c r="E107" s="2">
        <v>108.2</v>
      </c>
      <c r="F107" s="2">
        <v>50.6</v>
      </c>
      <c r="G107" s="2">
        <v>20.5</v>
      </c>
      <c r="H107" s="2">
        <v>10.9</v>
      </c>
      <c r="I107" s="2">
        <v>1.2</v>
      </c>
      <c r="J107" s="2">
        <v>35.7</v>
      </c>
      <c r="K107" s="2">
        <v>35.7</v>
      </c>
      <c r="L107" s="2">
        <v>65.7</v>
      </c>
      <c r="M107" s="2">
        <v>95.7</v>
      </c>
      <c r="N107" s="2">
        <v>95.7</v>
      </c>
      <c r="O107" s="2">
        <f>N107+M107+L107+K107+J107+I107+H107+G107+F107+E107</f>
        <v>519.9</v>
      </c>
    </row>
    <row r="108" spans="1:15" ht="15">
      <c r="A108" s="8"/>
      <c r="B108" s="1" t="s">
        <v>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f>N108+M108+L108+K108+J108+I108+H108+G108+F108+E108</f>
        <v>0</v>
      </c>
    </row>
    <row r="109" spans="1:15" ht="15">
      <c r="A109" s="8"/>
      <c r="B109" s="1" t="s">
        <v>9</v>
      </c>
      <c r="C109" s="2">
        <v>24.9</v>
      </c>
      <c r="D109" s="2">
        <v>0.7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5.2</v>
      </c>
      <c r="K109" s="2">
        <v>5.2</v>
      </c>
      <c r="L109" s="2">
        <v>5.2</v>
      </c>
      <c r="M109" s="2">
        <v>5.2</v>
      </c>
      <c r="N109" s="2">
        <v>5.2</v>
      </c>
      <c r="O109" s="2">
        <f>N109+M109+L109+K109+J109+I109+H109+G109+F109+E109</f>
        <v>26</v>
      </c>
    </row>
    <row r="110" spans="1:15" ht="15">
      <c r="A110" s="8"/>
      <c r="B110" s="4" t="s">
        <v>10</v>
      </c>
      <c r="C110" s="5">
        <f aca="true" t="shared" si="34" ref="C110:O110">C109+C108+C107</f>
        <v>667.9</v>
      </c>
      <c r="D110" s="5">
        <f t="shared" si="34"/>
        <v>132.29999999999998</v>
      </c>
      <c r="E110" s="5">
        <f t="shared" si="34"/>
        <v>108.2</v>
      </c>
      <c r="F110" s="5">
        <f t="shared" si="34"/>
        <v>50.6</v>
      </c>
      <c r="G110" s="5">
        <f t="shared" si="34"/>
        <v>20.5</v>
      </c>
      <c r="H110" s="5">
        <f t="shared" si="34"/>
        <v>10.9</v>
      </c>
      <c r="I110" s="5">
        <f t="shared" si="34"/>
        <v>1.2</v>
      </c>
      <c r="J110" s="5">
        <f t="shared" si="34"/>
        <v>40.900000000000006</v>
      </c>
      <c r="K110" s="5">
        <f t="shared" si="34"/>
        <v>40.900000000000006</v>
      </c>
      <c r="L110" s="5">
        <f t="shared" si="34"/>
        <v>70.9</v>
      </c>
      <c r="M110" s="5">
        <f t="shared" si="34"/>
        <v>100.9</v>
      </c>
      <c r="N110" s="5">
        <f t="shared" si="34"/>
        <v>100.9</v>
      </c>
      <c r="O110" s="5">
        <f t="shared" si="34"/>
        <v>545.9</v>
      </c>
    </row>
    <row r="111" spans="1:15" ht="15">
      <c r="A111" s="8"/>
      <c r="B111" s="23" t="s">
        <v>12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5"/>
    </row>
    <row r="112" spans="1:15" ht="15">
      <c r="A112" s="8"/>
      <c r="B112" s="1" t="s">
        <v>7</v>
      </c>
      <c r="C112" s="2">
        <f>C102+C107</f>
        <v>704.9</v>
      </c>
      <c r="D112" s="2">
        <f aca="true" t="shared" si="35" ref="D112:O112">D102+D107</f>
        <v>160.1</v>
      </c>
      <c r="E112" s="2">
        <f t="shared" si="35"/>
        <v>111.2</v>
      </c>
      <c r="F112" s="2">
        <f t="shared" si="35"/>
        <v>54.1</v>
      </c>
      <c r="G112" s="2">
        <f t="shared" si="35"/>
        <v>23.4</v>
      </c>
      <c r="H112" s="2">
        <f t="shared" si="35"/>
        <v>12.8</v>
      </c>
      <c r="I112" s="2">
        <f t="shared" si="35"/>
        <v>6</v>
      </c>
      <c r="J112" s="2">
        <f t="shared" si="35"/>
        <v>37.400000000000006</v>
      </c>
      <c r="K112" s="2">
        <f t="shared" si="35"/>
        <v>37.400000000000006</v>
      </c>
      <c r="L112" s="2">
        <f t="shared" si="35"/>
        <v>67.4</v>
      </c>
      <c r="M112" s="2">
        <f t="shared" si="35"/>
        <v>97.4</v>
      </c>
      <c r="N112" s="2">
        <f t="shared" si="35"/>
        <v>97.4</v>
      </c>
      <c r="O112" s="2">
        <f t="shared" si="35"/>
        <v>544.5</v>
      </c>
    </row>
    <row r="113" spans="1:15" ht="15">
      <c r="A113" s="8"/>
      <c r="B113" s="1" t="s">
        <v>8</v>
      </c>
      <c r="C113" s="2">
        <f>C103+C108</f>
        <v>0</v>
      </c>
      <c r="D113" s="2">
        <f aca="true" t="shared" si="36" ref="D113:O113">D103+D108</f>
        <v>0</v>
      </c>
      <c r="E113" s="2">
        <f t="shared" si="36"/>
        <v>0</v>
      </c>
      <c r="F113" s="2">
        <f t="shared" si="36"/>
        <v>0</v>
      </c>
      <c r="G113" s="2">
        <f t="shared" si="36"/>
        <v>0</v>
      </c>
      <c r="H113" s="2">
        <f t="shared" si="36"/>
        <v>0</v>
      </c>
      <c r="I113" s="2">
        <f t="shared" si="36"/>
        <v>0</v>
      </c>
      <c r="J113" s="2">
        <f t="shared" si="36"/>
        <v>0</v>
      </c>
      <c r="K113" s="2">
        <f t="shared" si="36"/>
        <v>0</v>
      </c>
      <c r="L113" s="2">
        <f t="shared" si="36"/>
        <v>0</v>
      </c>
      <c r="M113" s="2">
        <f t="shared" si="36"/>
        <v>0</v>
      </c>
      <c r="N113" s="2">
        <f t="shared" si="36"/>
        <v>0</v>
      </c>
      <c r="O113" s="2">
        <f t="shared" si="36"/>
        <v>0</v>
      </c>
    </row>
    <row r="114" spans="1:15" ht="15">
      <c r="A114" s="8"/>
      <c r="B114" s="1" t="s">
        <v>9</v>
      </c>
      <c r="C114" s="2">
        <f>C104+C109</f>
        <v>25.5</v>
      </c>
      <c r="D114" s="2">
        <f aca="true" t="shared" si="37" ref="D114:O114">D104+D109</f>
        <v>0.7</v>
      </c>
      <c r="E114" s="2">
        <f t="shared" si="37"/>
        <v>0</v>
      </c>
      <c r="F114" s="2">
        <f t="shared" si="37"/>
        <v>0</v>
      </c>
      <c r="G114" s="2">
        <f t="shared" si="37"/>
        <v>0</v>
      </c>
      <c r="H114" s="2">
        <f t="shared" si="37"/>
        <v>0</v>
      </c>
      <c r="I114" s="2">
        <f t="shared" si="37"/>
        <v>0</v>
      </c>
      <c r="J114" s="2">
        <f t="shared" si="37"/>
        <v>5.4</v>
      </c>
      <c r="K114" s="2">
        <f t="shared" si="37"/>
        <v>5.4</v>
      </c>
      <c r="L114" s="2">
        <f t="shared" si="37"/>
        <v>5.4</v>
      </c>
      <c r="M114" s="2">
        <f t="shared" si="37"/>
        <v>5.4</v>
      </c>
      <c r="N114" s="2">
        <f t="shared" si="37"/>
        <v>5.4</v>
      </c>
      <c r="O114" s="2">
        <f t="shared" si="37"/>
        <v>27</v>
      </c>
    </row>
    <row r="115" spans="1:15" ht="15">
      <c r="A115" s="9"/>
      <c r="B115" s="4" t="s">
        <v>10</v>
      </c>
      <c r="C115" s="5">
        <f>C105+C110</f>
        <v>730.4</v>
      </c>
      <c r="D115" s="5">
        <f aca="true" t="shared" si="38" ref="D115:O115">D105+D110</f>
        <v>160.79999999999998</v>
      </c>
      <c r="E115" s="5">
        <f t="shared" si="38"/>
        <v>111.2</v>
      </c>
      <c r="F115" s="5">
        <f t="shared" si="38"/>
        <v>54.1</v>
      </c>
      <c r="G115" s="5">
        <f t="shared" si="38"/>
        <v>23.4</v>
      </c>
      <c r="H115" s="5">
        <f t="shared" si="38"/>
        <v>12.8</v>
      </c>
      <c r="I115" s="5">
        <f t="shared" si="38"/>
        <v>6</v>
      </c>
      <c r="J115" s="5">
        <f t="shared" si="38"/>
        <v>42.800000000000004</v>
      </c>
      <c r="K115" s="5">
        <f t="shared" si="38"/>
        <v>42.800000000000004</v>
      </c>
      <c r="L115" s="5">
        <f t="shared" si="38"/>
        <v>72.80000000000001</v>
      </c>
      <c r="M115" s="5">
        <f t="shared" si="38"/>
        <v>102.80000000000001</v>
      </c>
      <c r="N115" s="5">
        <f t="shared" si="38"/>
        <v>102.80000000000001</v>
      </c>
      <c r="O115" s="5">
        <f t="shared" si="38"/>
        <v>571.5</v>
      </c>
    </row>
    <row r="116" spans="1:15" ht="15">
      <c r="A116" s="8"/>
      <c r="B116" s="21" t="s">
        <v>6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2"/>
    </row>
    <row r="117" spans="1:15" ht="15">
      <c r="A117" s="8"/>
      <c r="B117" s="1" t="s">
        <v>7</v>
      </c>
      <c r="C117" s="2">
        <v>76.2</v>
      </c>
      <c r="D117" s="3">
        <v>13.5</v>
      </c>
      <c r="E117" s="3">
        <v>0.2</v>
      </c>
      <c r="F117" s="3">
        <v>0</v>
      </c>
      <c r="G117" s="3">
        <v>8</v>
      </c>
      <c r="H117" s="3">
        <v>21.2</v>
      </c>
      <c r="I117" s="3">
        <v>7.1</v>
      </c>
      <c r="J117" s="3">
        <v>21</v>
      </c>
      <c r="K117" s="3">
        <v>21</v>
      </c>
      <c r="L117" s="3">
        <v>21</v>
      </c>
      <c r="M117" s="3">
        <v>21</v>
      </c>
      <c r="N117" s="3">
        <v>21</v>
      </c>
      <c r="O117" s="3">
        <f>N117+M117+L117+K117+J117+I117+H117+G117+F117+E117</f>
        <v>141.49999999999997</v>
      </c>
    </row>
    <row r="118" spans="1:15" ht="15">
      <c r="A118" s="8"/>
      <c r="B118" s="1" t="s">
        <v>8</v>
      </c>
      <c r="C118" s="2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f>N118+M118+L118+K118+J118+I118+H118+G118+F118+E118</f>
        <v>0</v>
      </c>
    </row>
    <row r="119" spans="1:15" ht="15">
      <c r="A119" s="8"/>
      <c r="B119" s="1" t="s">
        <v>9</v>
      </c>
      <c r="C119" s="2">
        <v>1.1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1.8</v>
      </c>
      <c r="J119" s="3">
        <v>0.2</v>
      </c>
      <c r="K119" s="3">
        <v>0.2</v>
      </c>
      <c r="L119" s="3">
        <v>0.2</v>
      </c>
      <c r="M119" s="3">
        <v>0.2</v>
      </c>
      <c r="N119" s="3">
        <v>0.2</v>
      </c>
      <c r="O119" s="3">
        <f>N119+M119+L119+K119+J119+I119+H119+G119+F119+E119</f>
        <v>2.8</v>
      </c>
    </row>
    <row r="120" spans="1:15" ht="15">
      <c r="A120" s="8"/>
      <c r="B120" s="4" t="s">
        <v>10</v>
      </c>
      <c r="C120" s="3">
        <f aca="true" t="shared" si="39" ref="C120:O120">C119+C118+C117</f>
        <v>77.3</v>
      </c>
      <c r="D120" s="3">
        <f t="shared" si="39"/>
        <v>13.5</v>
      </c>
      <c r="E120" s="3">
        <f t="shared" si="39"/>
        <v>0.2</v>
      </c>
      <c r="F120" s="3">
        <f t="shared" si="39"/>
        <v>0</v>
      </c>
      <c r="G120" s="3">
        <f t="shared" si="39"/>
        <v>8</v>
      </c>
      <c r="H120" s="3">
        <f t="shared" si="39"/>
        <v>21.2</v>
      </c>
      <c r="I120" s="3">
        <f t="shared" si="39"/>
        <v>8.9</v>
      </c>
      <c r="J120" s="3">
        <f t="shared" si="39"/>
        <v>21.2</v>
      </c>
      <c r="K120" s="3">
        <f t="shared" si="39"/>
        <v>21.2</v>
      </c>
      <c r="L120" s="3">
        <f t="shared" si="39"/>
        <v>21.2</v>
      </c>
      <c r="M120" s="3">
        <f t="shared" si="39"/>
        <v>21.2</v>
      </c>
      <c r="N120" s="3">
        <f t="shared" si="39"/>
        <v>21.2</v>
      </c>
      <c r="O120" s="3">
        <f t="shared" si="39"/>
        <v>144.29999999999998</v>
      </c>
    </row>
    <row r="121" spans="1:15" ht="15">
      <c r="A121" s="8"/>
      <c r="B121" s="20" t="s">
        <v>11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2"/>
    </row>
    <row r="122" spans="1:15" ht="15">
      <c r="A122" s="8" t="s">
        <v>22</v>
      </c>
      <c r="B122" s="1" t="s">
        <v>7</v>
      </c>
      <c r="C122" s="2">
        <v>872</v>
      </c>
      <c r="D122" s="3">
        <v>649.4</v>
      </c>
      <c r="E122" s="5">
        <v>483.1</v>
      </c>
      <c r="F122" s="3">
        <v>603.9</v>
      </c>
      <c r="G122" s="3">
        <v>536.6</v>
      </c>
      <c r="H122" s="3">
        <v>431.3</v>
      </c>
      <c r="I122" s="3">
        <v>375.4</v>
      </c>
      <c r="J122" s="3">
        <v>420.9</v>
      </c>
      <c r="K122" s="3">
        <v>420.9</v>
      </c>
      <c r="L122" s="3">
        <v>420.9</v>
      </c>
      <c r="M122" s="3">
        <v>420.9</v>
      </c>
      <c r="N122" s="3">
        <v>440.9</v>
      </c>
      <c r="O122" s="5">
        <f>N122+M122+L122+K122+J122+I122+H122+G122+F122+E122</f>
        <v>4554.8</v>
      </c>
    </row>
    <row r="123" spans="1:15" ht="15">
      <c r="A123" s="8"/>
      <c r="B123" s="1" t="s">
        <v>8</v>
      </c>
      <c r="C123" s="2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5">
        <f>N123+M123+L123+K123+J123+I123+H123+G123+F123+E123</f>
        <v>0</v>
      </c>
    </row>
    <row r="124" spans="1:15" ht="15">
      <c r="A124" s="8"/>
      <c r="B124" s="1" t="s">
        <v>9</v>
      </c>
      <c r="C124" s="2">
        <v>15.6</v>
      </c>
      <c r="D124" s="3">
        <v>27.6</v>
      </c>
      <c r="E124" s="3">
        <v>2.5</v>
      </c>
      <c r="F124" s="3">
        <v>0</v>
      </c>
      <c r="G124" s="3">
        <v>0</v>
      </c>
      <c r="H124" s="3">
        <v>0.6</v>
      </c>
      <c r="I124" s="3">
        <v>3.1</v>
      </c>
      <c r="J124" s="3">
        <v>11</v>
      </c>
      <c r="K124" s="3">
        <v>11</v>
      </c>
      <c r="L124" s="3">
        <v>11</v>
      </c>
      <c r="M124" s="3">
        <v>11</v>
      </c>
      <c r="N124" s="3">
        <v>11</v>
      </c>
      <c r="O124" s="5">
        <f>N124+M124+L124+K124+J124+I124+H124+G124+F124+E124</f>
        <v>61.2</v>
      </c>
    </row>
    <row r="125" spans="1:15" ht="15">
      <c r="A125" s="8"/>
      <c r="B125" s="4" t="s">
        <v>10</v>
      </c>
      <c r="C125" s="5">
        <f aca="true" t="shared" si="40" ref="C125:O125">C124+C123+C122</f>
        <v>887.6</v>
      </c>
      <c r="D125" s="5">
        <f t="shared" si="40"/>
        <v>677</v>
      </c>
      <c r="E125" s="5">
        <f t="shared" si="40"/>
        <v>485.6</v>
      </c>
      <c r="F125" s="5">
        <f t="shared" si="40"/>
        <v>603.9</v>
      </c>
      <c r="G125" s="5">
        <f t="shared" si="40"/>
        <v>536.6</v>
      </c>
      <c r="H125" s="5">
        <f t="shared" si="40"/>
        <v>431.90000000000003</v>
      </c>
      <c r="I125" s="5">
        <f t="shared" si="40"/>
        <v>378.5</v>
      </c>
      <c r="J125" s="5">
        <f t="shared" si="40"/>
        <v>431.9</v>
      </c>
      <c r="K125" s="5">
        <f t="shared" si="40"/>
        <v>431.9</v>
      </c>
      <c r="L125" s="5">
        <f t="shared" si="40"/>
        <v>431.9</v>
      </c>
      <c r="M125" s="5">
        <f t="shared" si="40"/>
        <v>431.9</v>
      </c>
      <c r="N125" s="5">
        <f t="shared" si="40"/>
        <v>451.9</v>
      </c>
      <c r="O125" s="5">
        <f t="shared" si="40"/>
        <v>4616</v>
      </c>
    </row>
    <row r="126" spans="1:15" ht="15">
      <c r="A126" s="8"/>
      <c r="B126" s="23" t="s">
        <v>12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5"/>
    </row>
    <row r="127" spans="1:15" ht="15">
      <c r="A127" s="8"/>
      <c r="B127" s="1" t="s">
        <v>7</v>
      </c>
      <c r="C127" s="2">
        <f>C117+C122</f>
        <v>948.2</v>
      </c>
      <c r="D127" s="2">
        <f aca="true" t="shared" si="41" ref="D127:O127">D117+D122</f>
        <v>662.9</v>
      </c>
      <c r="E127" s="2">
        <f t="shared" si="41"/>
        <v>483.3</v>
      </c>
      <c r="F127" s="2">
        <f t="shared" si="41"/>
        <v>603.9</v>
      </c>
      <c r="G127" s="2">
        <f t="shared" si="41"/>
        <v>544.6</v>
      </c>
      <c r="H127" s="2">
        <f t="shared" si="41"/>
        <v>452.5</v>
      </c>
      <c r="I127" s="2">
        <f t="shared" si="41"/>
        <v>382.5</v>
      </c>
      <c r="J127" s="2">
        <f t="shared" si="41"/>
        <v>441.9</v>
      </c>
      <c r="K127" s="2">
        <f t="shared" si="41"/>
        <v>441.9</v>
      </c>
      <c r="L127" s="2">
        <f t="shared" si="41"/>
        <v>441.9</v>
      </c>
      <c r="M127" s="2">
        <f t="shared" si="41"/>
        <v>441.9</v>
      </c>
      <c r="N127" s="2">
        <f t="shared" si="41"/>
        <v>461.9</v>
      </c>
      <c r="O127" s="2">
        <f t="shared" si="41"/>
        <v>4696.3</v>
      </c>
    </row>
    <row r="128" spans="1:15" ht="15">
      <c r="A128" s="8"/>
      <c r="B128" s="1" t="s">
        <v>8</v>
      </c>
      <c r="C128" s="2">
        <f>C118+C123</f>
        <v>0</v>
      </c>
      <c r="D128" s="2">
        <f aca="true" t="shared" si="42" ref="D128:O128">D118+D123</f>
        <v>0</v>
      </c>
      <c r="E128" s="2">
        <f t="shared" si="42"/>
        <v>0</v>
      </c>
      <c r="F128" s="2">
        <f t="shared" si="42"/>
        <v>0</v>
      </c>
      <c r="G128" s="2">
        <f t="shared" si="42"/>
        <v>0</v>
      </c>
      <c r="H128" s="2">
        <f t="shared" si="42"/>
        <v>0</v>
      </c>
      <c r="I128" s="2">
        <f t="shared" si="42"/>
        <v>0</v>
      </c>
      <c r="J128" s="2">
        <f t="shared" si="42"/>
        <v>0</v>
      </c>
      <c r="K128" s="2">
        <f t="shared" si="42"/>
        <v>0</v>
      </c>
      <c r="L128" s="2">
        <f t="shared" si="42"/>
        <v>0</v>
      </c>
      <c r="M128" s="2">
        <f t="shared" si="42"/>
        <v>0</v>
      </c>
      <c r="N128" s="2">
        <f t="shared" si="42"/>
        <v>0</v>
      </c>
      <c r="O128" s="2">
        <f t="shared" si="42"/>
        <v>0</v>
      </c>
    </row>
    <row r="129" spans="1:15" ht="15">
      <c r="A129" s="8"/>
      <c r="B129" s="1" t="s">
        <v>9</v>
      </c>
      <c r="C129" s="2">
        <f>C119+C124</f>
        <v>16.7</v>
      </c>
      <c r="D129" s="2">
        <f aca="true" t="shared" si="43" ref="D129:O129">D119+D124</f>
        <v>27.6</v>
      </c>
      <c r="E129" s="2">
        <f t="shared" si="43"/>
        <v>2.5</v>
      </c>
      <c r="F129" s="2">
        <f t="shared" si="43"/>
        <v>0</v>
      </c>
      <c r="G129" s="2">
        <f t="shared" si="43"/>
        <v>0</v>
      </c>
      <c r="H129" s="2">
        <f t="shared" si="43"/>
        <v>0.6</v>
      </c>
      <c r="I129" s="2">
        <f t="shared" si="43"/>
        <v>4.9</v>
      </c>
      <c r="J129" s="2">
        <f t="shared" si="43"/>
        <v>11.2</v>
      </c>
      <c r="K129" s="2">
        <f t="shared" si="43"/>
        <v>11.2</v>
      </c>
      <c r="L129" s="2">
        <f t="shared" si="43"/>
        <v>11.2</v>
      </c>
      <c r="M129" s="2">
        <f t="shared" si="43"/>
        <v>11.2</v>
      </c>
      <c r="N129" s="2">
        <f t="shared" si="43"/>
        <v>11.2</v>
      </c>
      <c r="O129" s="2">
        <f t="shared" si="43"/>
        <v>64</v>
      </c>
    </row>
    <row r="130" spans="1:15" ht="15">
      <c r="A130" s="9"/>
      <c r="B130" s="4" t="s">
        <v>10</v>
      </c>
      <c r="C130" s="5">
        <f>C120+C125</f>
        <v>964.9</v>
      </c>
      <c r="D130" s="5">
        <f aca="true" t="shared" si="44" ref="D130:O130">D120+D125</f>
        <v>690.5</v>
      </c>
      <c r="E130" s="5">
        <f t="shared" si="44"/>
        <v>485.8</v>
      </c>
      <c r="F130" s="5">
        <f t="shared" si="44"/>
        <v>603.9</v>
      </c>
      <c r="G130" s="5">
        <f t="shared" si="44"/>
        <v>544.6</v>
      </c>
      <c r="H130" s="5">
        <f t="shared" si="44"/>
        <v>453.1</v>
      </c>
      <c r="I130" s="5">
        <f t="shared" si="44"/>
        <v>387.4</v>
      </c>
      <c r="J130" s="5">
        <f t="shared" si="44"/>
        <v>453.09999999999997</v>
      </c>
      <c r="K130" s="5">
        <f t="shared" si="44"/>
        <v>453.09999999999997</v>
      </c>
      <c r="L130" s="5">
        <f t="shared" si="44"/>
        <v>453.09999999999997</v>
      </c>
      <c r="M130" s="5">
        <f t="shared" si="44"/>
        <v>453.09999999999997</v>
      </c>
      <c r="N130" s="5">
        <f t="shared" si="44"/>
        <v>473.09999999999997</v>
      </c>
      <c r="O130" s="5">
        <f t="shared" si="44"/>
        <v>4760.3</v>
      </c>
    </row>
    <row r="131" spans="1:15" ht="15">
      <c r="A131" s="8"/>
      <c r="B131" s="21" t="s">
        <v>6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2"/>
    </row>
    <row r="132" spans="1:15" ht="15">
      <c r="A132" s="8"/>
      <c r="B132" s="1" t="s">
        <v>7</v>
      </c>
      <c r="C132" s="2">
        <v>150.4</v>
      </c>
      <c r="D132" s="3">
        <v>91.7</v>
      </c>
      <c r="E132" s="3">
        <v>4.1</v>
      </c>
      <c r="F132" s="3">
        <v>4</v>
      </c>
      <c r="G132" s="3">
        <v>16.1</v>
      </c>
      <c r="H132" s="3">
        <v>4.5</v>
      </c>
      <c r="I132" s="3">
        <v>11.1</v>
      </c>
      <c r="J132" s="3">
        <v>20.1</v>
      </c>
      <c r="K132" s="3">
        <v>20.1</v>
      </c>
      <c r="L132" s="3">
        <v>20.1</v>
      </c>
      <c r="M132" s="3">
        <v>50.1</v>
      </c>
      <c r="N132" s="3">
        <v>50.1</v>
      </c>
      <c r="O132" s="3">
        <f>N132+M132+L132+K132+J132+I132+H132+G132+F132+E132</f>
        <v>200.29999999999998</v>
      </c>
    </row>
    <row r="133" spans="1:15" ht="15">
      <c r="A133" s="8"/>
      <c r="B133" s="1" t="s">
        <v>8</v>
      </c>
      <c r="C133" s="2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f>N133+M133+L133+K133+J133+I133+H133+G133+F133+E133</f>
        <v>0</v>
      </c>
    </row>
    <row r="134" spans="1:15" ht="15">
      <c r="A134" s="8"/>
      <c r="B134" s="1" t="s">
        <v>9</v>
      </c>
      <c r="C134" s="2">
        <v>35.3</v>
      </c>
      <c r="D134" s="3">
        <v>30.6</v>
      </c>
      <c r="E134" s="3">
        <v>0.8</v>
      </c>
      <c r="F134" s="3">
        <v>0.8</v>
      </c>
      <c r="G134" s="3">
        <v>5.7</v>
      </c>
      <c r="H134" s="3">
        <v>8.7</v>
      </c>
      <c r="I134" s="3">
        <v>4.4</v>
      </c>
      <c r="J134" s="3">
        <v>3.1</v>
      </c>
      <c r="K134" s="3">
        <v>3.1</v>
      </c>
      <c r="L134" s="3">
        <v>3.1</v>
      </c>
      <c r="M134" s="3">
        <v>13.1</v>
      </c>
      <c r="N134" s="3">
        <v>13.1</v>
      </c>
      <c r="O134" s="3">
        <f>N134+M134+L134+K134+J134+I134+H134+G134+F134+E134</f>
        <v>55.89999999999999</v>
      </c>
    </row>
    <row r="135" spans="1:15" ht="15">
      <c r="A135" s="8"/>
      <c r="B135" s="4" t="s">
        <v>10</v>
      </c>
      <c r="C135" s="3">
        <f aca="true" t="shared" si="45" ref="C135:O135">C134+C133+C132</f>
        <v>185.7</v>
      </c>
      <c r="D135" s="3">
        <f t="shared" si="45"/>
        <v>122.30000000000001</v>
      </c>
      <c r="E135" s="3">
        <f t="shared" si="45"/>
        <v>4.8999999999999995</v>
      </c>
      <c r="F135" s="3">
        <f t="shared" si="45"/>
        <v>4.8</v>
      </c>
      <c r="G135" s="3">
        <f t="shared" si="45"/>
        <v>21.8</v>
      </c>
      <c r="H135" s="3">
        <f t="shared" si="45"/>
        <v>13.2</v>
      </c>
      <c r="I135" s="3">
        <f t="shared" si="45"/>
        <v>15.5</v>
      </c>
      <c r="J135" s="3">
        <f t="shared" si="45"/>
        <v>23.200000000000003</v>
      </c>
      <c r="K135" s="3">
        <f t="shared" si="45"/>
        <v>23.200000000000003</v>
      </c>
      <c r="L135" s="3">
        <f t="shared" si="45"/>
        <v>23.200000000000003</v>
      </c>
      <c r="M135" s="3">
        <f t="shared" si="45"/>
        <v>63.2</v>
      </c>
      <c r="N135" s="3">
        <f t="shared" si="45"/>
        <v>63.2</v>
      </c>
      <c r="O135" s="3">
        <f t="shared" si="45"/>
        <v>256.2</v>
      </c>
    </row>
    <row r="136" spans="1:15" ht="15">
      <c r="A136" s="8"/>
      <c r="B136" s="20" t="s">
        <v>11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2"/>
    </row>
    <row r="137" spans="1:15" ht="15">
      <c r="A137" s="8" t="s">
        <v>23</v>
      </c>
      <c r="B137" s="1" t="s">
        <v>7</v>
      </c>
      <c r="C137" s="2">
        <v>846.4</v>
      </c>
      <c r="D137" s="3">
        <v>319.4</v>
      </c>
      <c r="E137" s="5">
        <v>424.3</v>
      </c>
      <c r="F137" s="3">
        <v>360</v>
      </c>
      <c r="G137" s="3">
        <v>276.4</v>
      </c>
      <c r="H137" s="3">
        <v>337.1</v>
      </c>
      <c r="I137" s="3">
        <v>301.1</v>
      </c>
      <c r="J137" s="3">
        <v>318.8</v>
      </c>
      <c r="K137" s="3">
        <v>348.8</v>
      </c>
      <c r="L137" s="3">
        <v>348.8</v>
      </c>
      <c r="M137" s="3">
        <v>408.8</v>
      </c>
      <c r="N137" s="3">
        <v>408.8</v>
      </c>
      <c r="O137" s="5">
        <f>N137+M137+L137+K137+J137+I137+H137+G137+F137+E137</f>
        <v>3532.9</v>
      </c>
    </row>
    <row r="138" spans="1:15" ht="15">
      <c r="A138" s="8"/>
      <c r="B138" s="1" t="s">
        <v>8</v>
      </c>
      <c r="C138" s="2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5">
        <f>N138+M138+L138+K138+J138+I138+H138+G138+F138+E138</f>
        <v>0</v>
      </c>
    </row>
    <row r="139" spans="1:15" ht="15">
      <c r="A139" s="8"/>
      <c r="B139" s="1" t="s">
        <v>9</v>
      </c>
      <c r="C139" s="2">
        <v>250.6</v>
      </c>
      <c r="D139" s="3">
        <v>106.8</v>
      </c>
      <c r="E139" s="3">
        <v>224.1</v>
      </c>
      <c r="F139" s="3">
        <v>189.4</v>
      </c>
      <c r="G139" s="3">
        <v>145.4</v>
      </c>
      <c r="H139" s="3">
        <v>143.5</v>
      </c>
      <c r="I139" s="3">
        <v>136.6</v>
      </c>
      <c r="J139" s="3">
        <v>201.8</v>
      </c>
      <c r="K139" s="3">
        <v>201.8</v>
      </c>
      <c r="L139" s="3">
        <v>201.8</v>
      </c>
      <c r="M139" s="3">
        <v>201.8</v>
      </c>
      <c r="N139" s="3">
        <v>201.8</v>
      </c>
      <c r="O139" s="5">
        <f>N139+M139+L139+K139+J139+I139+H139+G139+F139+E139</f>
        <v>1848</v>
      </c>
    </row>
    <row r="140" spans="1:15" ht="15">
      <c r="A140" s="8"/>
      <c r="B140" s="4" t="s">
        <v>10</v>
      </c>
      <c r="C140" s="5">
        <f aca="true" t="shared" si="46" ref="C140:O140">C139+C138+C137</f>
        <v>1097</v>
      </c>
      <c r="D140" s="5">
        <f t="shared" si="46"/>
        <v>426.2</v>
      </c>
      <c r="E140" s="5">
        <f t="shared" si="46"/>
        <v>648.4</v>
      </c>
      <c r="F140" s="5">
        <f t="shared" si="46"/>
        <v>549.4</v>
      </c>
      <c r="G140" s="5">
        <f t="shared" si="46"/>
        <v>421.79999999999995</v>
      </c>
      <c r="H140" s="5">
        <f t="shared" si="46"/>
        <v>480.6</v>
      </c>
      <c r="I140" s="5">
        <f t="shared" si="46"/>
        <v>437.70000000000005</v>
      </c>
      <c r="J140" s="5">
        <f t="shared" si="46"/>
        <v>520.6</v>
      </c>
      <c r="K140" s="5">
        <f t="shared" si="46"/>
        <v>550.6</v>
      </c>
      <c r="L140" s="5">
        <f t="shared" si="46"/>
        <v>550.6</v>
      </c>
      <c r="M140" s="5">
        <f t="shared" si="46"/>
        <v>610.6</v>
      </c>
      <c r="N140" s="5">
        <f t="shared" si="46"/>
        <v>610.6</v>
      </c>
      <c r="O140" s="5">
        <f t="shared" si="46"/>
        <v>5380.9</v>
      </c>
    </row>
    <row r="141" spans="1:15" ht="15">
      <c r="A141" s="8"/>
      <c r="B141" s="23" t="s">
        <v>12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5"/>
    </row>
    <row r="142" spans="1:15" ht="15">
      <c r="A142" s="8"/>
      <c r="B142" s="1" t="s">
        <v>7</v>
      </c>
      <c r="C142" s="2">
        <f>C132+C137</f>
        <v>996.8</v>
      </c>
      <c r="D142" s="2">
        <f aca="true" t="shared" si="47" ref="D142:O142">D132+D137</f>
        <v>411.09999999999997</v>
      </c>
      <c r="E142" s="2">
        <f t="shared" si="47"/>
        <v>428.40000000000003</v>
      </c>
      <c r="F142" s="2">
        <f t="shared" si="47"/>
        <v>364</v>
      </c>
      <c r="G142" s="2">
        <f t="shared" si="47"/>
        <v>292.5</v>
      </c>
      <c r="H142" s="2">
        <f t="shared" si="47"/>
        <v>341.6</v>
      </c>
      <c r="I142" s="2">
        <f t="shared" si="47"/>
        <v>312.20000000000005</v>
      </c>
      <c r="J142" s="2">
        <f t="shared" si="47"/>
        <v>338.90000000000003</v>
      </c>
      <c r="K142" s="2">
        <f t="shared" si="47"/>
        <v>368.90000000000003</v>
      </c>
      <c r="L142" s="2">
        <f t="shared" si="47"/>
        <v>368.90000000000003</v>
      </c>
      <c r="M142" s="2">
        <f t="shared" si="47"/>
        <v>458.90000000000003</v>
      </c>
      <c r="N142" s="2">
        <f t="shared" si="47"/>
        <v>458.90000000000003</v>
      </c>
      <c r="O142" s="2">
        <f t="shared" si="47"/>
        <v>3733.2000000000003</v>
      </c>
    </row>
    <row r="143" spans="1:15" ht="15">
      <c r="A143" s="8"/>
      <c r="B143" s="1" t="s">
        <v>8</v>
      </c>
      <c r="C143" s="2">
        <f>C133+C138</f>
        <v>0</v>
      </c>
      <c r="D143" s="2">
        <f aca="true" t="shared" si="48" ref="D143:O143">D133+D138</f>
        <v>0</v>
      </c>
      <c r="E143" s="2">
        <f t="shared" si="48"/>
        <v>0</v>
      </c>
      <c r="F143" s="2">
        <f t="shared" si="48"/>
        <v>0</v>
      </c>
      <c r="G143" s="2">
        <f t="shared" si="48"/>
        <v>0</v>
      </c>
      <c r="H143" s="2">
        <f t="shared" si="48"/>
        <v>0</v>
      </c>
      <c r="I143" s="2">
        <f t="shared" si="48"/>
        <v>0</v>
      </c>
      <c r="J143" s="2">
        <f t="shared" si="48"/>
        <v>0</v>
      </c>
      <c r="K143" s="2">
        <f t="shared" si="48"/>
        <v>0</v>
      </c>
      <c r="L143" s="2">
        <f t="shared" si="48"/>
        <v>0</v>
      </c>
      <c r="M143" s="2">
        <f t="shared" si="48"/>
        <v>0</v>
      </c>
      <c r="N143" s="2">
        <f t="shared" si="48"/>
        <v>0</v>
      </c>
      <c r="O143" s="2">
        <f t="shared" si="48"/>
        <v>0</v>
      </c>
    </row>
    <row r="144" spans="1:15" ht="15">
      <c r="A144" s="8"/>
      <c r="B144" s="1" t="s">
        <v>9</v>
      </c>
      <c r="C144" s="2">
        <f>C134+C139</f>
        <v>285.9</v>
      </c>
      <c r="D144" s="2">
        <f aca="true" t="shared" si="49" ref="D144:O144">D134+D139</f>
        <v>137.4</v>
      </c>
      <c r="E144" s="2">
        <f t="shared" si="49"/>
        <v>224.9</v>
      </c>
      <c r="F144" s="2">
        <f t="shared" si="49"/>
        <v>190.20000000000002</v>
      </c>
      <c r="G144" s="2">
        <f t="shared" si="49"/>
        <v>151.1</v>
      </c>
      <c r="H144" s="2">
        <f t="shared" si="49"/>
        <v>152.2</v>
      </c>
      <c r="I144" s="2">
        <f t="shared" si="49"/>
        <v>141</v>
      </c>
      <c r="J144" s="2">
        <f t="shared" si="49"/>
        <v>204.9</v>
      </c>
      <c r="K144" s="2">
        <f t="shared" si="49"/>
        <v>204.9</v>
      </c>
      <c r="L144" s="2">
        <f t="shared" si="49"/>
        <v>204.9</v>
      </c>
      <c r="M144" s="2">
        <f t="shared" si="49"/>
        <v>214.9</v>
      </c>
      <c r="N144" s="2">
        <f t="shared" si="49"/>
        <v>214.9</v>
      </c>
      <c r="O144" s="2">
        <f t="shared" si="49"/>
        <v>1903.9</v>
      </c>
    </row>
    <row r="145" spans="1:15" ht="15">
      <c r="A145" s="9"/>
      <c r="B145" s="4" t="s">
        <v>10</v>
      </c>
      <c r="C145" s="5">
        <f>C135+C140</f>
        <v>1282.7</v>
      </c>
      <c r="D145" s="5">
        <f aca="true" t="shared" si="50" ref="D145:O145">D135+D140</f>
        <v>548.5</v>
      </c>
      <c r="E145" s="5">
        <f t="shared" si="50"/>
        <v>653.3</v>
      </c>
      <c r="F145" s="5">
        <f t="shared" si="50"/>
        <v>554.1999999999999</v>
      </c>
      <c r="G145" s="5">
        <f t="shared" si="50"/>
        <v>443.59999999999997</v>
      </c>
      <c r="H145" s="5">
        <f t="shared" si="50"/>
        <v>493.8</v>
      </c>
      <c r="I145" s="5">
        <f t="shared" si="50"/>
        <v>453.20000000000005</v>
      </c>
      <c r="J145" s="5">
        <f t="shared" si="50"/>
        <v>543.8000000000001</v>
      </c>
      <c r="K145" s="5">
        <f t="shared" si="50"/>
        <v>573.8000000000001</v>
      </c>
      <c r="L145" s="5">
        <f t="shared" si="50"/>
        <v>573.8000000000001</v>
      </c>
      <c r="M145" s="5">
        <f t="shared" si="50"/>
        <v>673.8000000000001</v>
      </c>
      <c r="N145" s="5">
        <f t="shared" si="50"/>
        <v>673.8000000000001</v>
      </c>
      <c r="O145" s="5">
        <f t="shared" si="50"/>
        <v>5637.099999999999</v>
      </c>
    </row>
    <row r="146" spans="1:15" ht="15">
      <c r="A146" s="8"/>
      <c r="B146" s="21" t="s">
        <v>6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2"/>
    </row>
    <row r="147" spans="1:15" ht="15">
      <c r="A147" s="8"/>
      <c r="B147" s="1" t="s">
        <v>7</v>
      </c>
      <c r="C147" s="2">
        <v>137</v>
      </c>
      <c r="D147" s="2">
        <v>72.8</v>
      </c>
      <c r="E147" s="2">
        <v>63.7</v>
      </c>
      <c r="F147" s="2">
        <v>56.6</v>
      </c>
      <c r="G147" s="2">
        <v>80</v>
      </c>
      <c r="H147" s="2">
        <v>65.5</v>
      </c>
      <c r="I147" s="2">
        <v>70.1</v>
      </c>
      <c r="J147" s="2">
        <v>67.9</v>
      </c>
      <c r="K147" s="2">
        <v>67.9</v>
      </c>
      <c r="L147" s="2">
        <v>87.9</v>
      </c>
      <c r="M147" s="2">
        <v>87.9</v>
      </c>
      <c r="N147" s="2">
        <v>87.9</v>
      </c>
      <c r="O147" s="2">
        <f>N147+M147+L147+K147+J147+I147+H147+G147+F147+E147</f>
        <v>735.4000000000001</v>
      </c>
    </row>
    <row r="148" spans="1:15" ht="15">
      <c r="A148" s="8"/>
      <c r="B148" s="1" t="s">
        <v>8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f>N148+M148+L148+K148+J148+I148+H148+G148+F148+E148</f>
        <v>0</v>
      </c>
    </row>
    <row r="149" spans="1:15" ht="15">
      <c r="A149" s="8"/>
      <c r="B149" s="1" t="s">
        <v>9</v>
      </c>
      <c r="C149" s="2">
        <v>35</v>
      </c>
      <c r="D149" s="2">
        <v>92.7</v>
      </c>
      <c r="E149" s="2">
        <v>20.6</v>
      </c>
      <c r="F149" s="2">
        <v>27.2</v>
      </c>
      <c r="G149" s="2">
        <v>12.6</v>
      </c>
      <c r="H149" s="2">
        <v>35</v>
      </c>
      <c r="I149" s="2">
        <v>25.9</v>
      </c>
      <c r="J149" s="2">
        <v>35</v>
      </c>
      <c r="K149" s="2">
        <v>35</v>
      </c>
      <c r="L149" s="2">
        <v>32.6</v>
      </c>
      <c r="M149" s="2">
        <v>32.6</v>
      </c>
      <c r="N149" s="2">
        <v>32.6</v>
      </c>
      <c r="O149" s="2">
        <f>N149+M149+L149+K149+J149+I149+H149+G149+F149+E149</f>
        <v>289.1</v>
      </c>
    </row>
    <row r="150" spans="1:15" ht="15">
      <c r="A150" s="8"/>
      <c r="B150" s="4" t="s">
        <v>10</v>
      </c>
      <c r="C150" s="3">
        <f aca="true" t="shared" si="51" ref="C150:O150">C149+C148+C147</f>
        <v>172</v>
      </c>
      <c r="D150" s="3">
        <f t="shared" si="51"/>
        <v>165.5</v>
      </c>
      <c r="E150" s="3">
        <f t="shared" si="51"/>
        <v>84.30000000000001</v>
      </c>
      <c r="F150" s="3">
        <f t="shared" si="51"/>
        <v>83.8</v>
      </c>
      <c r="G150" s="3">
        <f t="shared" si="51"/>
        <v>92.6</v>
      </c>
      <c r="H150" s="3">
        <f t="shared" si="51"/>
        <v>100.5</v>
      </c>
      <c r="I150" s="3">
        <f t="shared" si="51"/>
        <v>96</v>
      </c>
      <c r="J150" s="3">
        <f t="shared" si="51"/>
        <v>102.9</v>
      </c>
      <c r="K150" s="3">
        <f t="shared" si="51"/>
        <v>102.9</v>
      </c>
      <c r="L150" s="3">
        <f t="shared" si="51"/>
        <v>120.5</v>
      </c>
      <c r="M150" s="3">
        <f t="shared" si="51"/>
        <v>120.5</v>
      </c>
      <c r="N150" s="3">
        <f t="shared" si="51"/>
        <v>120.5</v>
      </c>
      <c r="O150" s="3">
        <f t="shared" si="51"/>
        <v>1024.5</v>
      </c>
    </row>
    <row r="151" spans="1:15" ht="15">
      <c r="A151" s="8"/>
      <c r="B151" s="20" t="s">
        <v>11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</row>
    <row r="152" spans="1:15" ht="15">
      <c r="A152" s="8" t="s">
        <v>25</v>
      </c>
      <c r="B152" s="1" t="s">
        <v>7</v>
      </c>
      <c r="C152" s="2">
        <v>233.9</v>
      </c>
      <c r="D152" s="2">
        <v>116.5</v>
      </c>
      <c r="E152" s="2">
        <v>135.8</v>
      </c>
      <c r="F152" s="2">
        <v>158</v>
      </c>
      <c r="G152" s="2">
        <v>168.8</v>
      </c>
      <c r="H152" s="2">
        <v>186.5</v>
      </c>
      <c r="I152" s="2">
        <v>194</v>
      </c>
      <c r="J152" s="2">
        <v>172.7</v>
      </c>
      <c r="K152" s="2">
        <v>172.7</v>
      </c>
      <c r="L152" s="2">
        <v>172.7</v>
      </c>
      <c r="M152" s="2">
        <v>172.7</v>
      </c>
      <c r="N152" s="2">
        <v>172.7</v>
      </c>
      <c r="O152" s="2">
        <f>N152+M152+L152+K152+J152+I152+H152+G152+F152+E152</f>
        <v>1706.6</v>
      </c>
    </row>
    <row r="153" spans="1:15" ht="15">
      <c r="A153" s="8"/>
      <c r="B153" s="1" t="s">
        <v>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f>N153+M153+L153+K153+J153+I153+H153+G153+F153+E153</f>
        <v>0</v>
      </c>
    </row>
    <row r="154" spans="1:15" ht="15">
      <c r="A154" s="8"/>
      <c r="B154" s="1" t="s">
        <v>9</v>
      </c>
      <c r="C154" s="2">
        <v>123.1</v>
      </c>
      <c r="D154" s="2">
        <v>144.2</v>
      </c>
      <c r="E154" s="2">
        <v>157</v>
      </c>
      <c r="F154" s="2">
        <v>126.1</v>
      </c>
      <c r="G154" s="2">
        <v>107.4</v>
      </c>
      <c r="H154" s="2">
        <v>111.7</v>
      </c>
      <c r="I154" s="2">
        <v>89.3</v>
      </c>
      <c r="J154" s="2">
        <v>123.1</v>
      </c>
      <c r="K154" s="2">
        <v>123.1</v>
      </c>
      <c r="L154" s="2">
        <v>123.1</v>
      </c>
      <c r="M154" s="2">
        <v>123.1</v>
      </c>
      <c r="N154" s="2">
        <v>123.1</v>
      </c>
      <c r="O154" s="2">
        <f>N154+M154+L154+K154+J154+I154+H154+G154+F154+E154</f>
        <v>1207</v>
      </c>
    </row>
    <row r="155" spans="1:15" ht="15">
      <c r="A155" s="8"/>
      <c r="B155" s="4" t="s">
        <v>10</v>
      </c>
      <c r="C155" s="5">
        <f aca="true" t="shared" si="52" ref="C155:O155">C154+C153+C152</f>
        <v>357</v>
      </c>
      <c r="D155" s="5">
        <f t="shared" si="52"/>
        <v>260.7</v>
      </c>
      <c r="E155" s="5">
        <f t="shared" si="52"/>
        <v>292.8</v>
      </c>
      <c r="F155" s="5">
        <f t="shared" si="52"/>
        <v>284.1</v>
      </c>
      <c r="G155" s="5">
        <f t="shared" si="52"/>
        <v>276.20000000000005</v>
      </c>
      <c r="H155" s="5">
        <f t="shared" si="52"/>
        <v>298.2</v>
      </c>
      <c r="I155" s="5">
        <f t="shared" si="52"/>
        <v>283.3</v>
      </c>
      <c r="J155" s="5">
        <f t="shared" si="52"/>
        <v>295.79999999999995</v>
      </c>
      <c r="K155" s="5">
        <f t="shared" si="52"/>
        <v>295.79999999999995</v>
      </c>
      <c r="L155" s="5">
        <f t="shared" si="52"/>
        <v>295.79999999999995</v>
      </c>
      <c r="M155" s="5">
        <f t="shared" si="52"/>
        <v>295.79999999999995</v>
      </c>
      <c r="N155" s="5">
        <f t="shared" si="52"/>
        <v>295.79999999999995</v>
      </c>
      <c r="O155" s="5">
        <f t="shared" si="52"/>
        <v>2913.6</v>
      </c>
    </row>
    <row r="156" spans="1:15" ht="15">
      <c r="A156" s="8"/>
      <c r="B156" s="23" t="s">
        <v>12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5"/>
    </row>
    <row r="157" spans="1:15" ht="15">
      <c r="A157" s="8"/>
      <c r="B157" s="1" t="s">
        <v>7</v>
      </c>
      <c r="C157" s="2">
        <f>C147+C152</f>
        <v>370.9</v>
      </c>
      <c r="D157" s="2">
        <f aca="true" t="shared" si="53" ref="D157:O157">D147+D152</f>
        <v>189.3</v>
      </c>
      <c r="E157" s="2">
        <f t="shared" si="53"/>
        <v>199.5</v>
      </c>
      <c r="F157" s="2">
        <f t="shared" si="53"/>
        <v>214.6</v>
      </c>
      <c r="G157" s="2">
        <f t="shared" si="53"/>
        <v>248.8</v>
      </c>
      <c r="H157" s="2">
        <f t="shared" si="53"/>
        <v>252</v>
      </c>
      <c r="I157" s="2">
        <f t="shared" si="53"/>
        <v>264.1</v>
      </c>
      <c r="J157" s="2">
        <f t="shared" si="53"/>
        <v>240.6</v>
      </c>
      <c r="K157" s="2">
        <f t="shared" si="53"/>
        <v>240.6</v>
      </c>
      <c r="L157" s="2">
        <f t="shared" si="53"/>
        <v>260.6</v>
      </c>
      <c r="M157" s="2">
        <f t="shared" si="53"/>
        <v>260.6</v>
      </c>
      <c r="N157" s="2">
        <f t="shared" si="53"/>
        <v>260.6</v>
      </c>
      <c r="O157" s="2">
        <f t="shared" si="53"/>
        <v>2442</v>
      </c>
    </row>
    <row r="158" spans="1:15" ht="15">
      <c r="A158" s="8"/>
      <c r="B158" s="1" t="s">
        <v>8</v>
      </c>
      <c r="C158" s="2">
        <f>C148+C153</f>
        <v>0</v>
      </c>
      <c r="D158" s="2">
        <f aca="true" t="shared" si="54" ref="D158:O158">D148+D153</f>
        <v>0</v>
      </c>
      <c r="E158" s="2">
        <f t="shared" si="54"/>
        <v>0</v>
      </c>
      <c r="F158" s="2">
        <f t="shared" si="54"/>
        <v>0</v>
      </c>
      <c r="G158" s="2">
        <f t="shared" si="54"/>
        <v>0</v>
      </c>
      <c r="H158" s="2">
        <f t="shared" si="54"/>
        <v>0</v>
      </c>
      <c r="I158" s="2">
        <f t="shared" si="54"/>
        <v>0</v>
      </c>
      <c r="J158" s="2">
        <f t="shared" si="54"/>
        <v>0</v>
      </c>
      <c r="K158" s="2">
        <f t="shared" si="54"/>
        <v>0</v>
      </c>
      <c r="L158" s="2">
        <f t="shared" si="54"/>
        <v>0</v>
      </c>
      <c r="M158" s="2">
        <f t="shared" si="54"/>
        <v>0</v>
      </c>
      <c r="N158" s="2">
        <f t="shared" si="54"/>
        <v>0</v>
      </c>
      <c r="O158" s="2">
        <f t="shared" si="54"/>
        <v>0</v>
      </c>
    </row>
    <row r="159" spans="1:15" ht="15">
      <c r="A159" s="8"/>
      <c r="B159" s="1" t="s">
        <v>9</v>
      </c>
      <c r="C159" s="2">
        <f>C149+C154</f>
        <v>158.1</v>
      </c>
      <c r="D159" s="2">
        <f aca="true" t="shared" si="55" ref="D159:O159">D149+D154</f>
        <v>236.89999999999998</v>
      </c>
      <c r="E159" s="2">
        <f t="shared" si="55"/>
        <v>177.6</v>
      </c>
      <c r="F159" s="2">
        <f t="shared" si="55"/>
        <v>153.29999999999998</v>
      </c>
      <c r="G159" s="2">
        <f t="shared" si="55"/>
        <v>120</v>
      </c>
      <c r="H159" s="2">
        <f t="shared" si="55"/>
        <v>146.7</v>
      </c>
      <c r="I159" s="2">
        <f t="shared" si="55"/>
        <v>115.19999999999999</v>
      </c>
      <c r="J159" s="2">
        <f t="shared" si="55"/>
        <v>158.1</v>
      </c>
      <c r="K159" s="2">
        <f t="shared" si="55"/>
        <v>158.1</v>
      </c>
      <c r="L159" s="2">
        <f t="shared" si="55"/>
        <v>155.7</v>
      </c>
      <c r="M159" s="2">
        <f t="shared" si="55"/>
        <v>155.7</v>
      </c>
      <c r="N159" s="2">
        <f t="shared" si="55"/>
        <v>155.7</v>
      </c>
      <c r="O159" s="2">
        <f t="shared" si="55"/>
        <v>1496.1</v>
      </c>
    </row>
    <row r="160" spans="1:15" ht="15">
      <c r="A160" s="9"/>
      <c r="B160" s="4" t="s">
        <v>10</v>
      </c>
      <c r="C160" s="5">
        <f>C150+C155</f>
        <v>529</v>
      </c>
      <c r="D160" s="5">
        <f aca="true" t="shared" si="56" ref="D160:O160">D150+D155</f>
        <v>426.2</v>
      </c>
      <c r="E160" s="5">
        <f t="shared" si="56"/>
        <v>377.1</v>
      </c>
      <c r="F160" s="5">
        <f t="shared" si="56"/>
        <v>367.90000000000003</v>
      </c>
      <c r="G160" s="5">
        <f t="shared" si="56"/>
        <v>368.80000000000007</v>
      </c>
      <c r="H160" s="5">
        <f t="shared" si="56"/>
        <v>398.7</v>
      </c>
      <c r="I160" s="5">
        <f t="shared" si="56"/>
        <v>379.3</v>
      </c>
      <c r="J160" s="5">
        <f t="shared" si="56"/>
        <v>398.69999999999993</v>
      </c>
      <c r="K160" s="5">
        <f t="shared" si="56"/>
        <v>398.69999999999993</v>
      </c>
      <c r="L160" s="5">
        <f t="shared" si="56"/>
        <v>416.29999999999995</v>
      </c>
      <c r="M160" s="5">
        <f t="shared" si="56"/>
        <v>416.29999999999995</v>
      </c>
      <c r="N160" s="5">
        <f t="shared" si="56"/>
        <v>416.29999999999995</v>
      </c>
      <c r="O160" s="5">
        <f t="shared" si="56"/>
        <v>3938.1</v>
      </c>
    </row>
    <row r="161" spans="1:15" ht="15">
      <c r="A161" s="8"/>
      <c r="B161" s="21" t="s">
        <v>6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2"/>
    </row>
    <row r="162" spans="1:15" ht="15">
      <c r="A162" s="8"/>
      <c r="B162" s="1" t="s">
        <v>7</v>
      </c>
      <c r="C162" s="2">
        <v>337.8</v>
      </c>
      <c r="D162" s="3">
        <v>229.1</v>
      </c>
      <c r="E162" s="3">
        <v>210</v>
      </c>
      <c r="F162" s="3">
        <v>228.1</v>
      </c>
      <c r="G162" s="3">
        <v>206.9</v>
      </c>
      <c r="H162" s="3">
        <v>313</v>
      </c>
      <c r="I162" s="3">
        <v>298.4</v>
      </c>
      <c r="J162" s="3">
        <v>289.7</v>
      </c>
      <c r="K162" s="3">
        <v>289.7</v>
      </c>
      <c r="L162" s="3">
        <v>309.7</v>
      </c>
      <c r="M162" s="3">
        <v>309.7</v>
      </c>
      <c r="N162" s="3">
        <v>309.7</v>
      </c>
      <c r="O162" s="3">
        <f>N162+M162+L162+K162+J162+I162+H162+G162+F162+E162</f>
        <v>2764.9</v>
      </c>
    </row>
    <row r="163" spans="1:15" ht="15">
      <c r="A163" s="8"/>
      <c r="B163" s="1" t="s">
        <v>8</v>
      </c>
      <c r="C163" s="2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f>N163+M163+L163+K163+J163+I163+H163+G163+F163+E163</f>
        <v>0</v>
      </c>
    </row>
    <row r="164" spans="1:15" ht="15">
      <c r="A164" s="8"/>
      <c r="B164" s="1" t="s">
        <v>9</v>
      </c>
      <c r="C164" s="2">
        <v>55.4</v>
      </c>
      <c r="D164" s="3">
        <v>44.8</v>
      </c>
      <c r="E164" s="3">
        <v>32.5</v>
      </c>
      <c r="F164" s="3">
        <v>36.8</v>
      </c>
      <c r="G164" s="3">
        <v>93.1</v>
      </c>
      <c r="H164" s="3">
        <v>32.1</v>
      </c>
      <c r="I164" s="3">
        <v>26.1</v>
      </c>
      <c r="J164" s="3">
        <v>55.4</v>
      </c>
      <c r="K164" s="3">
        <v>55.4</v>
      </c>
      <c r="L164" s="3">
        <v>55.4</v>
      </c>
      <c r="M164" s="3">
        <v>55.4</v>
      </c>
      <c r="N164" s="3">
        <v>55.4</v>
      </c>
      <c r="O164" s="3">
        <f>N164+M164+L164+K164+J164+I164+H164+G164+F164+E164</f>
        <v>497.6000000000001</v>
      </c>
    </row>
    <row r="165" spans="1:15" ht="15">
      <c r="A165" s="8"/>
      <c r="B165" s="4" t="s">
        <v>10</v>
      </c>
      <c r="C165" s="3">
        <f aca="true" t="shared" si="57" ref="C165:O165">C164+C163+C162</f>
        <v>393.2</v>
      </c>
      <c r="D165" s="3">
        <f t="shared" si="57"/>
        <v>273.9</v>
      </c>
      <c r="E165" s="3">
        <f t="shared" si="57"/>
        <v>242.5</v>
      </c>
      <c r="F165" s="3">
        <f t="shared" si="57"/>
        <v>264.9</v>
      </c>
      <c r="G165" s="3">
        <f t="shared" si="57"/>
        <v>300</v>
      </c>
      <c r="H165" s="3">
        <f t="shared" si="57"/>
        <v>345.1</v>
      </c>
      <c r="I165" s="3">
        <f t="shared" si="57"/>
        <v>324.5</v>
      </c>
      <c r="J165" s="3">
        <f t="shared" si="57"/>
        <v>345.09999999999997</v>
      </c>
      <c r="K165" s="3">
        <f t="shared" si="57"/>
        <v>345.09999999999997</v>
      </c>
      <c r="L165" s="3">
        <f t="shared" si="57"/>
        <v>365.09999999999997</v>
      </c>
      <c r="M165" s="3">
        <f t="shared" si="57"/>
        <v>365.09999999999997</v>
      </c>
      <c r="N165" s="3">
        <f t="shared" si="57"/>
        <v>365.09999999999997</v>
      </c>
      <c r="O165" s="3">
        <f t="shared" si="57"/>
        <v>3262.5</v>
      </c>
    </row>
    <row r="166" spans="1:15" ht="15">
      <c r="A166" s="8"/>
      <c r="B166" s="20" t="s">
        <v>11</v>
      </c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2"/>
    </row>
    <row r="167" spans="1:15" ht="15">
      <c r="A167" s="8" t="s">
        <v>24</v>
      </c>
      <c r="B167" s="1" t="s">
        <v>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</row>
    <row r="168" spans="1:15" ht="15">
      <c r="A168" s="8"/>
      <c r="B168" s="1" t="s">
        <v>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</row>
    <row r="169" spans="1:15" ht="15">
      <c r="A169" s="8"/>
      <c r="B169" s="1" t="s">
        <v>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</row>
    <row r="170" spans="1:15" ht="15">
      <c r="A170" s="8"/>
      <c r="B170" s="4" t="s">
        <v>10</v>
      </c>
      <c r="C170" s="5">
        <f aca="true" t="shared" si="58" ref="C170:O170">C169+C168+C167</f>
        <v>0</v>
      </c>
      <c r="D170" s="5">
        <f t="shared" si="58"/>
        <v>0</v>
      </c>
      <c r="E170" s="5">
        <f t="shared" si="58"/>
        <v>0</v>
      </c>
      <c r="F170" s="5">
        <f t="shared" si="58"/>
        <v>0</v>
      </c>
      <c r="G170" s="5">
        <f t="shared" si="58"/>
        <v>0</v>
      </c>
      <c r="H170" s="5">
        <f t="shared" si="58"/>
        <v>0</v>
      </c>
      <c r="I170" s="5">
        <f t="shared" si="58"/>
        <v>0</v>
      </c>
      <c r="J170" s="5">
        <f t="shared" si="58"/>
        <v>0</v>
      </c>
      <c r="K170" s="5">
        <f t="shared" si="58"/>
        <v>0</v>
      </c>
      <c r="L170" s="5">
        <f t="shared" si="58"/>
        <v>0</v>
      </c>
      <c r="M170" s="5">
        <f t="shared" si="58"/>
        <v>0</v>
      </c>
      <c r="N170" s="5">
        <f t="shared" si="58"/>
        <v>0</v>
      </c>
      <c r="O170" s="5">
        <f t="shared" si="58"/>
        <v>0</v>
      </c>
    </row>
    <row r="171" spans="1:15" ht="15">
      <c r="A171" s="8"/>
      <c r="B171" s="23" t="s">
        <v>12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5"/>
    </row>
    <row r="172" spans="1:15" ht="15">
      <c r="A172" s="8"/>
      <c r="B172" s="1" t="s">
        <v>7</v>
      </c>
      <c r="C172" s="2">
        <f>C162+C167</f>
        <v>337.8</v>
      </c>
      <c r="D172" s="2">
        <f aca="true" t="shared" si="59" ref="D172:O172">D162+D167</f>
        <v>229.1</v>
      </c>
      <c r="E172" s="2">
        <f t="shared" si="59"/>
        <v>210</v>
      </c>
      <c r="F172" s="2">
        <f t="shared" si="59"/>
        <v>228.1</v>
      </c>
      <c r="G172" s="2">
        <f t="shared" si="59"/>
        <v>206.9</v>
      </c>
      <c r="H172" s="2">
        <f t="shared" si="59"/>
        <v>313</v>
      </c>
      <c r="I172" s="2">
        <f t="shared" si="59"/>
        <v>298.4</v>
      </c>
      <c r="J172" s="2">
        <f t="shared" si="59"/>
        <v>289.7</v>
      </c>
      <c r="K172" s="2">
        <f t="shared" si="59"/>
        <v>289.7</v>
      </c>
      <c r="L172" s="2">
        <f t="shared" si="59"/>
        <v>309.7</v>
      </c>
      <c r="M172" s="2">
        <f t="shared" si="59"/>
        <v>309.7</v>
      </c>
      <c r="N172" s="2">
        <f t="shared" si="59"/>
        <v>309.7</v>
      </c>
      <c r="O172" s="2">
        <f t="shared" si="59"/>
        <v>2764.9</v>
      </c>
    </row>
    <row r="173" spans="1:15" ht="15">
      <c r="A173" s="8"/>
      <c r="B173" s="1" t="s">
        <v>8</v>
      </c>
      <c r="C173" s="2">
        <f>C163+C168</f>
        <v>0</v>
      </c>
      <c r="D173" s="2">
        <f aca="true" t="shared" si="60" ref="D173:O173">D163+D168</f>
        <v>0</v>
      </c>
      <c r="E173" s="2">
        <f t="shared" si="60"/>
        <v>0</v>
      </c>
      <c r="F173" s="2">
        <f t="shared" si="60"/>
        <v>0</v>
      </c>
      <c r="G173" s="2">
        <f t="shared" si="60"/>
        <v>0</v>
      </c>
      <c r="H173" s="2">
        <f t="shared" si="60"/>
        <v>0</v>
      </c>
      <c r="I173" s="2">
        <f t="shared" si="60"/>
        <v>0</v>
      </c>
      <c r="J173" s="2">
        <f t="shared" si="60"/>
        <v>0</v>
      </c>
      <c r="K173" s="2">
        <f t="shared" si="60"/>
        <v>0</v>
      </c>
      <c r="L173" s="2">
        <f t="shared" si="60"/>
        <v>0</v>
      </c>
      <c r="M173" s="2">
        <f t="shared" si="60"/>
        <v>0</v>
      </c>
      <c r="N173" s="2">
        <f t="shared" si="60"/>
        <v>0</v>
      </c>
      <c r="O173" s="2">
        <f t="shared" si="60"/>
        <v>0</v>
      </c>
    </row>
    <row r="174" spans="1:15" ht="15">
      <c r="A174" s="8"/>
      <c r="B174" s="1" t="s">
        <v>9</v>
      </c>
      <c r="C174" s="2">
        <f>C164+C169</f>
        <v>55.4</v>
      </c>
      <c r="D174" s="2">
        <f aca="true" t="shared" si="61" ref="D174:O174">D164+D169</f>
        <v>44.8</v>
      </c>
      <c r="E174" s="2">
        <f t="shared" si="61"/>
        <v>32.5</v>
      </c>
      <c r="F174" s="2">
        <f t="shared" si="61"/>
        <v>36.8</v>
      </c>
      <c r="G174" s="2">
        <f t="shared" si="61"/>
        <v>93.1</v>
      </c>
      <c r="H174" s="2">
        <f t="shared" si="61"/>
        <v>32.1</v>
      </c>
      <c r="I174" s="2">
        <f t="shared" si="61"/>
        <v>26.1</v>
      </c>
      <c r="J174" s="2">
        <f t="shared" si="61"/>
        <v>55.4</v>
      </c>
      <c r="K174" s="2">
        <f t="shared" si="61"/>
        <v>55.4</v>
      </c>
      <c r="L174" s="2">
        <f t="shared" si="61"/>
        <v>55.4</v>
      </c>
      <c r="M174" s="2">
        <f t="shared" si="61"/>
        <v>55.4</v>
      </c>
      <c r="N174" s="2">
        <f t="shared" si="61"/>
        <v>55.4</v>
      </c>
      <c r="O174" s="2">
        <f t="shared" si="61"/>
        <v>497.6000000000001</v>
      </c>
    </row>
    <row r="175" spans="1:15" ht="15">
      <c r="A175" s="9"/>
      <c r="B175" s="4" t="s">
        <v>10</v>
      </c>
      <c r="C175" s="5">
        <f>C165+C170</f>
        <v>393.2</v>
      </c>
      <c r="D175" s="5">
        <f aca="true" t="shared" si="62" ref="D175:O175">D165+D170</f>
        <v>273.9</v>
      </c>
      <c r="E175" s="5">
        <f t="shared" si="62"/>
        <v>242.5</v>
      </c>
      <c r="F175" s="5">
        <f t="shared" si="62"/>
        <v>264.9</v>
      </c>
      <c r="G175" s="5">
        <f t="shared" si="62"/>
        <v>300</v>
      </c>
      <c r="H175" s="5">
        <f t="shared" si="62"/>
        <v>345.1</v>
      </c>
      <c r="I175" s="5">
        <f t="shared" si="62"/>
        <v>324.5</v>
      </c>
      <c r="J175" s="5">
        <f t="shared" si="62"/>
        <v>345.09999999999997</v>
      </c>
      <c r="K175" s="5">
        <f t="shared" si="62"/>
        <v>345.09999999999997</v>
      </c>
      <c r="L175" s="5">
        <f t="shared" si="62"/>
        <v>365.09999999999997</v>
      </c>
      <c r="M175" s="5">
        <f t="shared" si="62"/>
        <v>365.09999999999997</v>
      </c>
      <c r="N175" s="5">
        <f t="shared" si="62"/>
        <v>365.09999999999997</v>
      </c>
      <c r="O175" s="5">
        <f t="shared" si="62"/>
        <v>3262.5</v>
      </c>
    </row>
    <row r="176" spans="1:15" ht="15">
      <c r="A176" s="8"/>
      <c r="B176" s="21" t="s">
        <v>6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2"/>
    </row>
    <row r="177" spans="1:15" ht="15">
      <c r="A177" s="8"/>
      <c r="B177" s="1" t="s">
        <v>7</v>
      </c>
      <c r="C177" s="2">
        <v>55</v>
      </c>
      <c r="D177" s="2">
        <v>14</v>
      </c>
      <c r="E177" s="2">
        <v>2</v>
      </c>
      <c r="F177" s="2">
        <v>7.2</v>
      </c>
      <c r="G177" s="2">
        <v>6.8</v>
      </c>
      <c r="H177" s="2">
        <v>3.9</v>
      </c>
      <c r="I177" s="2">
        <v>20.3</v>
      </c>
      <c r="J177" s="2">
        <v>3.9</v>
      </c>
      <c r="K177" s="2">
        <v>3.9</v>
      </c>
      <c r="L177" s="2">
        <v>23.9</v>
      </c>
      <c r="M177" s="2">
        <v>23.9</v>
      </c>
      <c r="N177" s="2">
        <v>23.9</v>
      </c>
      <c r="O177" s="2">
        <f>N177+M177+L177+K177+J177+I177+H177+G177+F177+E177</f>
        <v>119.7</v>
      </c>
    </row>
    <row r="178" spans="1:15" ht="15">
      <c r="A178" s="8"/>
      <c r="B178" s="1" t="s">
        <v>8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f>N178+M178+L178+K178+J178+I178+H178+G178+F178+E178</f>
        <v>0</v>
      </c>
    </row>
    <row r="179" spans="1:15" ht="15">
      <c r="A179" s="8"/>
      <c r="B179" s="1" t="s">
        <v>9</v>
      </c>
      <c r="C179" s="2">
        <v>23.7</v>
      </c>
      <c r="D179" s="2">
        <v>18.7</v>
      </c>
      <c r="E179" s="2">
        <v>0</v>
      </c>
      <c r="F179" s="2">
        <v>1.6</v>
      </c>
      <c r="G179" s="2">
        <v>3.5</v>
      </c>
      <c r="H179" s="2">
        <v>8</v>
      </c>
      <c r="I179" s="2">
        <v>8.6</v>
      </c>
      <c r="J179" s="2">
        <v>8</v>
      </c>
      <c r="K179" s="2">
        <v>8</v>
      </c>
      <c r="L179" s="2">
        <v>8</v>
      </c>
      <c r="M179" s="2">
        <v>8</v>
      </c>
      <c r="N179" s="2">
        <v>8</v>
      </c>
      <c r="O179" s="2">
        <f>N179+M179+L179+K179+J179+I179+H179+G179+F179+E179</f>
        <v>61.7</v>
      </c>
    </row>
    <row r="180" spans="1:15" ht="15">
      <c r="A180" s="8"/>
      <c r="B180" s="4" t="s">
        <v>10</v>
      </c>
      <c r="C180" s="3">
        <f aca="true" t="shared" si="63" ref="C180:O180">C179+C178+C177</f>
        <v>78.7</v>
      </c>
      <c r="D180" s="3">
        <f t="shared" si="63"/>
        <v>32.7</v>
      </c>
      <c r="E180" s="3">
        <f t="shared" si="63"/>
        <v>2</v>
      </c>
      <c r="F180" s="3">
        <f t="shared" si="63"/>
        <v>8.8</v>
      </c>
      <c r="G180" s="3">
        <f t="shared" si="63"/>
        <v>10.3</v>
      </c>
      <c r="H180" s="3">
        <f t="shared" si="63"/>
        <v>11.9</v>
      </c>
      <c r="I180" s="3">
        <f t="shared" si="63"/>
        <v>28.9</v>
      </c>
      <c r="J180" s="3">
        <f t="shared" si="63"/>
        <v>11.9</v>
      </c>
      <c r="K180" s="3">
        <f t="shared" si="63"/>
        <v>11.9</v>
      </c>
      <c r="L180" s="3">
        <f t="shared" si="63"/>
        <v>31.9</v>
      </c>
      <c r="M180" s="3">
        <f t="shared" si="63"/>
        <v>31.9</v>
      </c>
      <c r="N180" s="3">
        <f t="shared" si="63"/>
        <v>31.9</v>
      </c>
      <c r="O180" s="3">
        <f t="shared" si="63"/>
        <v>181.4</v>
      </c>
    </row>
    <row r="181" spans="1:15" ht="15">
      <c r="A181" s="8"/>
      <c r="B181" s="20" t="s">
        <v>11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2"/>
    </row>
    <row r="182" spans="1:15" ht="15">
      <c r="A182" s="8" t="s">
        <v>26</v>
      </c>
      <c r="B182" s="1" t="s">
        <v>7</v>
      </c>
      <c r="C182" s="2">
        <v>556.1</v>
      </c>
      <c r="D182" s="2">
        <v>273.7</v>
      </c>
      <c r="E182" s="2">
        <v>422.4</v>
      </c>
      <c r="F182" s="2">
        <v>390.3</v>
      </c>
      <c r="G182" s="2">
        <v>414</v>
      </c>
      <c r="H182" s="2">
        <v>394.7</v>
      </c>
      <c r="I182" s="2">
        <v>461.8</v>
      </c>
      <c r="J182" s="2">
        <v>303.2</v>
      </c>
      <c r="K182" s="2">
        <v>303.2</v>
      </c>
      <c r="L182" s="2">
        <v>333.2</v>
      </c>
      <c r="M182" s="2">
        <v>333.2</v>
      </c>
      <c r="N182" s="2">
        <v>333.2</v>
      </c>
      <c r="O182" s="2">
        <f>N182+M182+L182+K182+J182+I182+H182+G182+F182+E182</f>
        <v>3689.2000000000003</v>
      </c>
    </row>
    <row r="183" spans="1:15" ht="15">
      <c r="A183" s="8"/>
      <c r="B183" s="1" t="s">
        <v>8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f>N183+M183+L183+K183+J183+I183+H183+G183+F183+E183</f>
        <v>0</v>
      </c>
    </row>
    <row r="184" spans="1:15" ht="15">
      <c r="A184" s="8"/>
      <c r="B184" s="1" t="s">
        <v>9</v>
      </c>
      <c r="C184" s="2">
        <v>316</v>
      </c>
      <c r="D184" s="2">
        <v>359.3</v>
      </c>
      <c r="E184" s="2">
        <v>188.6</v>
      </c>
      <c r="F184" s="2">
        <v>247.1</v>
      </c>
      <c r="G184" s="2">
        <v>194.4</v>
      </c>
      <c r="H184" s="2">
        <v>194</v>
      </c>
      <c r="I184" s="2">
        <v>228.6</v>
      </c>
      <c r="J184" s="2">
        <v>315.5</v>
      </c>
      <c r="K184" s="2">
        <v>315.5</v>
      </c>
      <c r="L184" s="2">
        <v>315.5</v>
      </c>
      <c r="M184" s="2">
        <v>315.5</v>
      </c>
      <c r="N184" s="2">
        <v>315.5</v>
      </c>
      <c r="O184" s="2">
        <f>N184+M184+L184+K184+J184+I184+H184+G184+F184+E184</f>
        <v>2630.2</v>
      </c>
    </row>
    <row r="185" spans="1:15" ht="15">
      <c r="A185" s="8"/>
      <c r="B185" s="4" t="s">
        <v>10</v>
      </c>
      <c r="C185" s="5">
        <f aca="true" t="shared" si="64" ref="C185:O185">C184+C183+C182</f>
        <v>872.1</v>
      </c>
      <c r="D185" s="5">
        <f t="shared" si="64"/>
        <v>633</v>
      </c>
      <c r="E185" s="5">
        <f t="shared" si="64"/>
        <v>611</v>
      </c>
      <c r="F185" s="5">
        <f t="shared" si="64"/>
        <v>637.4</v>
      </c>
      <c r="G185" s="5">
        <f t="shared" si="64"/>
        <v>608.4</v>
      </c>
      <c r="H185" s="5">
        <f t="shared" si="64"/>
        <v>588.7</v>
      </c>
      <c r="I185" s="5">
        <f t="shared" si="64"/>
        <v>690.4</v>
      </c>
      <c r="J185" s="5">
        <f t="shared" si="64"/>
        <v>618.7</v>
      </c>
      <c r="K185" s="5">
        <f t="shared" si="64"/>
        <v>618.7</v>
      </c>
      <c r="L185" s="5">
        <f t="shared" si="64"/>
        <v>648.7</v>
      </c>
      <c r="M185" s="5">
        <f t="shared" si="64"/>
        <v>648.7</v>
      </c>
      <c r="N185" s="5">
        <f t="shared" si="64"/>
        <v>648.7</v>
      </c>
      <c r="O185" s="5">
        <f t="shared" si="64"/>
        <v>6319.4</v>
      </c>
    </row>
    <row r="186" spans="1:15" ht="15">
      <c r="A186" s="8"/>
      <c r="B186" s="23" t="s">
        <v>12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5"/>
    </row>
    <row r="187" spans="1:15" ht="15">
      <c r="A187" s="8"/>
      <c r="B187" s="1" t="s">
        <v>7</v>
      </c>
      <c r="C187" s="2">
        <f>C177+C182</f>
        <v>611.1</v>
      </c>
      <c r="D187" s="2">
        <f aca="true" t="shared" si="65" ref="D187:O187">D177+D182</f>
        <v>287.7</v>
      </c>
      <c r="E187" s="2">
        <f t="shared" si="65"/>
        <v>424.4</v>
      </c>
      <c r="F187" s="2">
        <f t="shared" si="65"/>
        <v>397.5</v>
      </c>
      <c r="G187" s="2">
        <f t="shared" si="65"/>
        <v>420.8</v>
      </c>
      <c r="H187" s="2">
        <f t="shared" si="65"/>
        <v>398.59999999999997</v>
      </c>
      <c r="I187" s="2">
        <f t="shared" si="65"/>
        <v>482.1</v>
      </c>
      <c r="J187" s="2">
        <f t="shared" si="65"/>
        <v>307.09999999999997</v>
      </c>
      <c r="K187" s="2">
        <f t="shared" si="65"/>
        <v>307.09999999999997</v>
      </c>
      <c r="L187" s="2">
        <f t="shared" si="65"/>
        <v>357.09999999999997</v>
      </c>
      <c r="M187" s="2">
        <f t="shared" si="65"/>
        <v>357.09999999999997</v>
      </c>
      <c r="N187" s="2">
        <f t="shared" si="65"/>
        <v>357.09999999999997</v>
      </c>
      <c r="O187" s="2">
        <f t="shared" si="65"/>
        <v>3808.9</v>
      </c>
    </row>
    <row r="188" spans="1:15" ht="15">
      <c r="A188" s="8"/>
      <c r="B188" s="1" t="s">
        <v>8</v>
      </c>
      <c r="C188" s="2">
        <f>C178+C183</f>
        <v>0</v>
      </c>
      <c r="D188" s="2">
        <f aca="true" t="shared" si="66" ref="D188:O188">D178+D183</f>
        <v>0</v>
      </c>
      <c r="E188" s="2">
        <f t="shared" si="66"/>
        <v>0</v>
      </c>
      <c r="F188" s="2">
        <f t="shared" si="66"/>
        <v>0</v>
      </c>
      <c r="G188" s="2">
        <f t="shared" si="66"/>
        <v>0</v>
      </c>
      <c r="H188" s="2">
        <f t="shared" si="66"/>
        <v>0</v>
      </c>
      <c r="I188" s="2">
        <f t="shared" si="66"/>
        <v>0</v>
      </c>
      <c r="J188" s="2">
        <f t="shared" si="66"/>
        <v>0</v>
      </c>
      <c r="K188" s="2">
        <f t="shared" si="66"/>
        <v>0</v>
      </c>
      <c r="L188" s="2">
        <f t="shared" si="66"/>
        <v>0</v>
      </c>
      <c r="M188" s="2">
        <f t="shared" si="66"/>
        <v>0</v>
      </c>
      <c r="N188" s="2">
        <f t="shared" si="66"/>
        <v>0</v>
      </c>
      <c r="O188" s="2">
        <f t="shared" si="66"/>
        <v>0</v>
      </c>
    </row>
    <row r="189" spans="1:15" ht="15">
      <c r="A189" s="8"/>
      <c r="B189" s="1" t="s">
        <v>9</v>
      </c>
      <c r="C189" s="2">
        <f>C179+C184</f>
        <v>339.7</v>
      </c>
      <c r="D189" s="2">
        <f aca="true" t="shared" si="67" ref="D189:O189">D179+D184</f>
        <v>378</v>
      </c>
      <c r="E189" s="2">
        <f t="shared" si="67"/>
        <v>188.6</v>
      </c>
      <c r="F189" s="2">
        <f t="shared" si="67"/>
        <v>248.7</v>
      </c>
      <c r="G189" s="2">
        <f t="shared" si="67"/>
        <v>197.9</v>
      </c>
      <c r="H189" s="2">
        <f t="shared" si="67"/>
        <v>202</v>
      </c>
      <c r="I189" s="2">
        <f t="shared" si="67"/>
        <v>237.2</v>
      </c>
      <c r="J189" s="2">
        <f t="shared" si="67"/>
        <v>323.5</v>
      </c>
      <c r="K189" s="2">
        <f t="shared" si="67"/>
        <v>323.5</v>
      </c>
      <c r="L189" s="2">
        <f t="shared" si="67"/>
        <v>323.5</v>
      </c>
      <c r="M189" s="2">
        <f t="shared" si="67"/>
        <v>323.5</v>
      </c>
      <c r="N189" s="2">
        <f t="shared" si="67"/>
        <v>323.5</v>
      </c>
      <c r="O189" s="2">
        <f t="shared" si="67"/>
        <v>2691.8999999999996</v>
      </c>
    </row>
    <row r="190" spans="1:15" ht="15">
      <c r="A190" s="9"/>
      <c r="B190" s="4" t="s">
        <v>10</v>
      </c>
      <c r="C190" s="5">
        <f>C180+C185</f>
        <v>950.8000000000001</v>
      </c>
      <c r="D190" s="5">
        <f aca="true" t="shared" si="68" ref="D190:O190">D180+D185</f>
        <v>665.7</v>
      </c>
      <c r="E190" s="5">
        <f t="shared" si="68"/>
        <v>613</v>
      </c>
      <c r="F190" s="5">
        <f t="shared" si="68"/>
        <v>646.1999999999999</v>
      </c>
      <c r="G190" s="5">
        <f t="shared" si="68"/>
        <v>618.6999999999999</v>
      </c>
      <c r="H190" s="5">
        <f t="shared" si="68"/>
        <v>600.6</v>
      </c>
      <c r="I190" s="5">
        <f t="shared" si="68"/>
        <v>719.3</v>
      </c>
      <c r="J190" s="5">
        <f t="shared" si="68"/>
        <v>630.6</v>
      </c>
      <c r="K190" s="5">
        <f t="shared" si="68"/>
        <v>630.6</v>
      </c>
      <c r="L190" s="5">
        <f t="shared" si="68"/>
        <v>680.6</v>
      </c>
      <c r="M190" s="5">
        <f t="shared" si="68"/>
        <v>680.6</v>
      </c>
      <c r="N190" s="5">
        <f t="shared" si="68"/>
        <v>680.6</v>
      </c>
      <c r="O190" s="5">
        <f t="shared" si="68"/>
        <v>6500.799999999999</v>
      </c>
    </row>
    <row r="191" spans="1:15" ht="15">
      <c r="A191" s="8"/>
      <c r="B191" s="21" t="s">
        <v>6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2"/>
    </row>
    <row r="192" spans="1:15" ht="15">
      <c r="A192" s="8"/>
      <c r="B192" s="1" t="s">
        <v>7</v>
      </c>
      <c r="C192" s="2">
        <v>212.3</v>
      </c>
      <c r="D192" s="2">
        <v>28.1</v>
      </c>
      <c r="E192" s="2">
        <v>2.8</v>
      </c>
      <c r="F192" s="2">
        <v>21.6</v>
      </c>
      <c r="G192" s="2">
        <v>11.3</v>
      </c>
      <c r="H192" s="2">
        <v>3.6</v>
      </c>
      <c r="I192" s="2">
        <v>6.1</v>
      </c>
      <c r="J192" s="2">
        <v>3.6</v>
      </c>
      <c r="K192" s="2">
        <v>3.6</v>
      </c>
      <c r="L192" s="2">
        <v>43.6</v>
      </c>
      <c r="M192" s="2">
        <v>73.6</v>
      </c>
      <c r="N192" s="2">
        <v>103.6</v>
      </c>
      <c r="O192" s="2">
        <f>N192+M192+L192+K192+J192+I192+H192+G192+F192+E192</f>
        <v>273.4</v>
      </c>
    </row>
    <row r="193" spans="1:15" ht="15">
      <c r="A193" s="8"/>
      <c r="B193" s="1" t="s">
        <v>8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f>N193+M193+L193+K193+J193+I193+H193+G193+F193+E193</f>
        <v>0</v>
      </c>
    </row>
    <row r="194" spans="1:15" ht="15">
      <c r="A194" s="8"/>
      <c r="B194" s="1" t="s">
        <v>9</v>
      </c>
      <c r="C194" s="2">
        <v>40.4</v>
      </c>
      <c r="D194" s="2">
        <v>16.8</v>
      </c>
      <c r="E194" s="2">
        <v>0</v>
      </c>
      <c r="F194" s="2">
        <v>0.7</v>
      </c>
      <c r="G194" s="2">
        <v>1.4</v>
      </c>
      <c r="H194" s="2">
        <v>3.4</v>
      </c>
      <c r="I194" s="2">
        <v>1</v>
      </c>
      <c r="J194" s="2">
        <v>3.4</v>
      </c>
      <c r="K194" s="2">
        <v>3.4</v>
      </c>
      <c r="L194" s="2">
        <v>3.4</v>
      </c>
      <c r="M194" s="2">
        <v>3.4</v>
      </c>
      <c r="N194" s="2">
        <v>3.4</v>
      </c>
      <c r="O194" s="2">
        <f>N194+M194+L194+K194+J194+I194+H194+G194+F194+E194</f>
        <v>23.499999999999996</v>
      </c>
    </row>
    <row r="195" spans="1:15" ht="15">
      <c r="A195" s="8"/>
      <c r="B195" s="4" t="s">
        <v>10</v>
      </c>
      <c r="C195" s="3">
        <f aca="true" t="shared" si="69" ref="C195:O195">C194+C193+C192</f>
        <v>252.70000000000002</v>
      </c>
      <c r="D195" s="3">
        <f t="shared" si="69"/>
        <v>44.900000000000006</v>
      </c>
      <c r="E195" s="3">
        <f t="shared" si="69"/>
        <v>2.8</v>
      </c>
      <c r="F195" s="3">
        <f t="shared" si="69"/>
        <v>22.3</v>
      </c>
      <c r="G195" s="3">
        <f t="shared" si="69"/>
        <v>12.700000000000001</v>
      </c>
      <c r="H195" s="3">
        <f t="shared" si="69"/>
        <v>7</v>
      </c>
      <c r="I195" s="3">
        <f t="shared" si="69"/>
        <v>7.1</v>
      </c>
      <c r="J195" s="3">
        <f t="shared" si="69"/>
        <v>7</v>
      </c>
      <c r="K195" s="3">
        <f t="shared" si="69"/>
        <v>7</v>
      </c>
      <c r="L195" s="3">
        <f t="shared" si="69"/>
        <v>47</v>
      </c>
      <c r="M195" s="3">
        <f t="shared" si="69"/>
        <v>77</v>
      </c>
      <c r="N195" s="3">
        <f t="shared" si="69"/>
        <v>107</v>
      </c>
      <c r="O195" s="3">
        <f t="shared" si="69"/>
        <v>296.9</v>
      </c>
    </row>
    <row r="196" spans="1:15" ht="15">
      <c r="A196" s="8"/>
      <c r="B196" s="20" t="s">
        <v>11</v>
      </c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2"/>
    </row>
    <row r="197" spans="1:15" ht="15">
      <c r="A197" s="8" t="s">
        <v>27</v>
      </c>
      <c r="B197" s="1" t="s">
        <v>7</v>
      </c>
      <c r="C197" s="2">
        <v>803.4</v>
      </c>
      <c r="D197" s="2">
        <v>692.3</v>
      </c>
      <c r="E197" s="2">
        <v>642.7</v>
      </c>
      <c r="F197" s="2">
        <v>606.8</v>
      </c>
      <c r="G197" s="2">
        <v>571.3</v>
      </c>
      <c r="H197" s="2">
        <v>526</v>
      </c>
      <c r="I197" s="2">
        <v>771</v>
      </c>
      <c r="J197" s="2">
        <v>516.3</v>
      </c>
      <c r="K197" s="2">
        <v>516.3</v>
      </c>
      <c r="L197" s="2">
        <v>546.3</v>
      </c>
      <c r="M197" s="2">
        <v>596.3</v>
      </c>
      <c r="N197" s="2">
        <v>636.3</v>
      </c>
      <c r="O197" s="2">
        <f>N197+M197+L197+K197+J197+I197+H197+G197+F197+E197</f>
        <v>5929.3</v>
      </c>
    </row>
    <row r="198" spans="1:15" ht="15">
      <c r="A198" s="8"/>
      <c r="B198" s="1" t="s">
        <v>8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f>N198+M198+L198+K198+J198+I198+H198+G198+F198+E198</f>
        <v>0</v>
      </c>
    </row>
    <row r="199" spans="1:15" ht="15">
      <c r="A199" s="8"/>
      <c r="B199" s="1" t="s">
        <v>9</v>
      </c>
      <c r="C199" s="2">
        <v>341.5</v>
      </c>
      <c r="D199" s="2">
        <v>415.2</v>
      </c>
      <c r="E199" s="2">
        <v>78.6</v>
      </c>
      <c r="F199" s="2">
        <v>108.4</v>
      </c>
      <c r="G199" s="2">
        <v>192.9</v>
      </c>
      <c r="H199" s="2">
        <v>104.3</v>
      </c>
      <c r="I199" s="2">
        <v>202.5</v>
      </c>
      <c r="J199" s="2">
        <v>154</v>
      </c>
      <c r="K199" s="2">
        <v>154</v>
      </c>
      <c r="L199" s="2">
        <v>154</v>
      </c>
      <c r="M199" s="2">
        <v>154</v>
      </c>
      <c r="N199" s="2">
        <v>174</v>
      </c>
      <c r="O199" s="2">
        <f>N199+M199+L199+K199+J199+I199+H199+G199+F199+E199</f>
        <v>1476.7</v>
      </c>
    </row>
    <row r="200" spans="1:15" ht="15">
      <c r="A200" s="8"/>
      <c r="B200" s="4" t="s">
        <v>10</v>
      </c>
      <c r="C200" s="5">
        <f aca="true" t="shared" si="70" ref="C200:O200">C199+C198+C197</f>
        <v>1144.9</v>
      </c>
      <c r="D200" s="5">
        <f t="shared" si="70"/>
        <v>1107.5</v>
      </c>
      <c r="E200" s="5">
        <f t="shared" si="70"/>
        <v>721.3000000000001</v>
      </c>
      <c r="F200" s="5">
        <f t="shared" si="70"/>
        <v>715.1999999999999</v>
      </c>
      <c r="G200" s="5">
        <f t="shared" si="70"/>
        <v>764.1999999999999</v>
      </c>
      <c r="H200" s="5">
        <f t="shared" si="70"/>
        <v>630.3</v>
      </c>
      <c r="I200" s="5">
        <f t="shared" si="70"/>
        <v>973.5</v>
      </c>
      <c r="J200" s="5">
        <f t="shared" si="70"/>
        <v>670.3</v>
      </c>
      <c r="K200" s="5">
        <f t="shared" si="70"/>
        <v>670.3</v>
      </c>
      <c r="L200" s="5">
        <f t="shared" si="70"/>
        <v>700.3</v>
      </c>
      <c r="M200" s="5">
        <f t="shared" si="70"/>
        <v>750.3</v>
      </c>
      <c r="N200" s="5">
        <f t="shared" si="70"/>
        <v>810.3</v>
      </c>
      <c r="O200" s="5">
        <f t="shared" si="70"/>
        <v>7406</v>
      </c>
    </row>
    <row r="201" spans="1:15" ht="15">
      <c r="A201" s="8"/>
      <c r="B201" s="23" t="s">
        <v>12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5"/>
    </row>
    <row r="202" spans="1:15" ht="15">
      <c r="A202" s="8"/>
      <c r="B202" s="1" t="s">
        <v>7</v>
      </c>
      <c r="C202" s="2">
        <f>C192+C197</f>
        <v>1015.7</v>
      </c>
      <c r="D202" s="2">
        <f aca="true" t="shared" si="71" ref="D202:O202">D192+D197</f>
        <v>720.4</v>
      </c>
      <c r="E202" s="2">
        <f t="shared" si="71"/>
        <v>645.5</v>
      </c>
      <c r="F202" s="2">
        <f t="shared" si="71"/>
        <v>628.4</v>
      </c>
      <c r="G202" s="2">
        <f t="shared" si="71"/>
        <v>582.5999999999999</v>
      </c>
      <c r="H202" s="2">
        <f t="shared" si="71"/>
        <v>529.6</v>
      </c>
      <c r="I202" s="2">
        <f t="shared" si="71"/>
        <v>777.1</v>
      </c>
      <c r="J202" s="2">
        <f t="shared" si="71"/>
        <v>519.9</v>
      </c>
      <c r="K202" s="2">
        <f t="shared" si="71"/>
        <v>519.9</v>
      </c>
      <c r="L202" s="2">
        <f t="shared" si="71"/>
        <v>589.9</v>
      </c>
      <c r="M202" s="2">
        <f t="shared" si="71"/>
        <v>669.9</v>
      </c>
      <c r="N202" s="2">
        <f t="shared" si="71"/>
        <v>739.9</v>
      </c>
      <c r="O202" s="2">
        <f t="shared" si="71"/>
        <v>6202.7</v>
      </c>
    </row>
    <row r="203" spans="1:15" ht="15">
      <c r="A203" s="8"/>
      <c r="B203" s="1" t="s">
        <v>8</v>
      </c>
      <c r="C203" s="2">
        <f>C193+C198</f>
        <v>0</v>
      </c>
      <c r="D203" s="2">
        <f aca="true" t="shared" si="72" ref="D203:O203">D193+D198</f>
        <v>0</v>
      </c>
      <c r="E203" s="2">
        <f t="shared" si="72"/>
        <v>0</v>
      </c>
      <c r="F203" s="2">
        <f t="shared" si="72"/>
        <v>0</v>
      </c>
      <c r="G203" s="2">
        <f t="shared" si="72"/>
        <v>0</v>
      </c>
      <c r="H203" s="2">
        <f t="shared" si="72"/>
        <v>0</v>
      </c>
      <c r="I203" s="2">
        <f t="shared" si="72"/>
        <v>0</v>
      </c>
      <c r="J203" s="2">
        <f t="shared" si="72"/>
        <v>0</v>
      </c>
      <c r="K203" s="2">
        <f t="shared" si="72"/>
        <v>0</v>
      </c>
      <c r="L203" s="2">
        <f t="shared" si="72"/>
        <v>0</v>
      </c>
      <c r="M203" s="2">
        <f t="shared" si="72"/>
        <v>0</v>
      </c>
      <c r="N203" s="2">
        <f t="shared" si="72"/>
        <v>0</v>
      </c>
      <c r="O203" s="2">
        <f t="shared" si="72"/>
        <v>0</v>
      </c>
    </row>
    <row r="204" spans="1:15" ht="15">
      <c r="A204" s="8"/>
      <c r="B204" s="1" t="s">
        <v>9</v>
      </c>
      <c r="C204" s="2">
        <f>C194+C199</f>
        <v>381.9</v>
      </c>
      <c r="D204" s="2">
        <f aca="true" t="shared" si="73" ref="D204:O204">D194+D199</f>
        <v>432</v>
      </c>
      <c r="E204" s="2">
        <f t="shared" si="73"/>
        <v>78.6</v>
      </c>
      <c r="F204" s="2">
        <f t="shared" si="73"/>
        <v>109.10000000000001</v>
      </c>
      <c r="G204" s="2">
        <f t="shared" si="73"/>
        <v>194.3</v>
      </c>
      <c r="H204" s="2">
        <f t="shared" si="73"/>
        <v>107.7</v>
      </c>
      <c r="I204" s="2">
        <f t="shared" si="73"/>
        <v>203.5</v>
      </c>
      <c r="J204" s="2">
        <f t="shared" si="73"/>
        <v>157.4</v>
      </c>
      <c r="K204" s="2">
        <f t="shared" si="73"/>
        <v>157.4</v>
      </c>
      <c r="L204" s="2">
        <f t="shared" si="73"/>
        <v>157.4</v>
      </c>
      <c r="M204" s="2">
        <f t="shared" si="73"/>
        <v>157.4</v>
      </c>
      <c r="N204" s="2">
        <f t="shared" si="73"/>
        <v>177.4</v>
      </c>
      <c r="O204" s="2">
        <f t="shared" si="73"/>
        <v>1500.2</v>
      </c>
    </row>
    <row r="205" spans="1:15" ht="15">
      <c r="A205" s="9"/>
      <c r="B205" s="4" t="s">
        <v>10</v>
      </c>
      <c r="C205" s="5">
        <f>C195+C200</f>
        <v>1397.6000000000001</v>
      </c>
      <c r="D205" s="5">
        <f aca="true" t="shared" si="74" ref="D205:O205">D195+D200</f>
        <v>1152.4</v>
      </c>
      <c r="E205" s="5">
        <f t="shared" si="74"/>
        <v>724.1</v>
      </c>
      <c r="F205" s="5">
        <f t="shared" si="74"/>
        <v>737.4999999999999</v>
      </c>
      <c r="G205" s="5">
        <f t="shared" si="74"/>
        <v>776.9</v>
      </c>
      <c r="H205" s="5">
        <f t="shared" si="74"/>
        <v>637.3</v>
      </c>
      <c r="I205" s="5">
        <f t="shared" si="74"/>
        <v>980.6</v>
      </c>
      <c r="J205" s="5">
        <f t="shared" si="74"/>
        <v>677.3</v>
      </c>
      <c r="K205" s="5">
        <f t="shared" si="74"/>
        <v>677.3</v>
      </c>
      <c r="L205" s="5">
        <f t="shared" si="74"/>
        <v>747.3</v>
      </c>
      <c r="M205" s="5">
        <f t="shared" si="74"/>
        <v>827.3</v>
      </c>
      <c r="N205" s="5">
        <f t="shared" si="74"/>
        <v>917.3</v>
      </c>
      <c r="O205" s="5">
        <f t="shared" si="74"/>
        <v>7702.9</v>
      </c>
    </row>
    <row r="206" spans="1:15" ht="15">
      <c r="A206" s="8"/>
      <c r="B206" s="21" t="s">
        <v>6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2"/>
    </row>
    <row r="207" spans="1:15" ht="15">
      <c r="A207" s="8"/>
      <c r="B207" s="1" t="s">
        <v>7</v>
      </c>
      <c r="C207" s="2">
        <v>119.1</v>
      </c>
      <c r="D207" s="2">
        <v>62.8</v>
      </c>
      <c r="E207" s="2">
        <v>28.6</v>
      </c>
      <c r="F207" s="2">
        <v>23.4</v>
      </c>
      <c r="G207" s="2">
        <v>28.3</v>
      </c>
      <c r="H207" s="2">
        <v>45.3</v>
      </c>
      <c r="I207" s="2">
        <v>62.1</v>
      </c>
      <c r="J207" s="2">
        <v>45.3</v>
      </c>
      <c r="K207" s="2">
        <v>45.3</v>
      </c>
      <c r="L207" s="2">
        <v>45.3</v>
      </c>
      <c r="M207" s="2">
        <v>45.3</v>
      </c>
      <c r="N207" s="2">
        <v>65.3</v>
      </c>
      <c r="O207" s="2">
        <f>N207+M207+L207+K207+J207+I207+H207+G207+F207+E207</f>
        <v>434.20000000000005</v>
      </c>
    </row>
    <row r="208" spans="1:15" ht="15">
      <c r="A208" s="8"/>
      <c r="B208" s="1" t="s">
        <v>8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f>N208+M208+L208+K208+J208+I208+H208+G208+F208+E208</f>
        <v>0</v>
      </c>
    </row>
    <row r="209" spans="1:15" ht="15">
      <c r="A209" s="8"/>
      <c r="B209" s="1" t="s">
        <v>9</v>
      </c>
      <c r="C209" s="2">
        <v>56.4</v>
      </c>
      <c r="D209" s="2">
        <v>30.1</v>
      </c>
      <c r="E209" s="2">
        <v>2.7</v>
      </c>
      <c r="F209" s="2">
        <v>3.1</v>
      </c>
      <c r="G209" s="2">
        <v>3.6</v>
      </c>
      <c r="H209" s="2">
        <v>18.9</v>
      </c>
      <c r="I209" s="2">
        <v>10.4</v>
      </c>
      <c r="J209" s="2">
        <v>18.9</v>
      </c>
      <c r="K209" s="2">
        <v>18.9</v>
      </c>
      <c r="L209" s="2">
        <v>18.9</v>
      </c>
      <c r="M209" s="2">
        <v>18.9</v>
      </c>
      <c r="N209" s="2">
        <v>28.9</v>
      </c>
      <c r="O209" s="2">
        <f>N209+M209+L209+K209+J209+I209+H209+G209+F209+E209</f>
        <v>143.2</v>
      </c>
    </row>
    <row r="210" spans="1:15" ht="15">
      <c r="A210" s="8"/>
      <c r="B210" s="4" t="s">
        <v>10</v>
      </c>
      <c r="C210" s="3">
        <f aca="true" t="shared" si="75" ref="C210:O210">C209+C208+C207</f>
        <v>175.5</v>
      </c>
      <c r="D210" s="3">
        <f t="shared" si="75"/>
        <v>92.9</v>
      </c>
      <c r="E210" s="3">
        <f t="shared" si="75"/>
        <v>31.3</v>
      </c>
      <c r="F210" s="3">
        <f t="shared" si="75"/>
        <v>26.5</v>
      </c>
      <c r="G210" s="3">
        <f t="shared" si="75"/>
        <v>31.900000000000002</v>
      </c>
      <c r="H210" s="3">
        <f t="shared" si="75"/>
        <v>64.19999999999999</v>
      </c>
      <c r="I210" s="3">
        <f t="shared" si="75"/>
        <v>72.5</v>
      </c>
      <c r="J210" s="3">
        <f t="shared" si="75"/>
        <v>64.19999999999999</v>
      </c>
      <c r="K210" s="3">
        <f t="shared" si="75"/>
        <v>64.19999999999999</v>
      </c>
      <c r="L210" s="3">
        <f t="shared" si="75"/>
        <v>64.19999999999999</v>
      </c>
      <c r="M210" s="3">
        <f t="shared" si="75"/>
        <v>64.19999999999999</v>
      </c>
      <c r="N210" s="3">
        <f t="shared" si="75"/>
        <v>94.19999999999999</v>
      </c>
      <c r="O210" s="3">
        <f t="shared" si="75"/>
        <v>577.4000000000001</v>
      </c>
    </row>
    <row r="211" spans="1:15" ht="15">
      <c r="A211" s="8"/>
      <c r="B211" s="20" t="s">
        <v>11</v>
      </c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2"/>
    </row>
    <row r="212" spans="1:15" ht="15">
      <c r="A212" s="8" t="s">
        <v>35</v>
      </c>
      <c r="B212" s="1" t="s">
        <v>7</v>
      </c>
      <c r="C212" s="2">
        <v>274.5</v>
      </c>
      <c r="D212" s="2">
        <v>189.6</v>
      </c>
      <c r="E212" s="2">
        <v>167.9</v>
      </c>
      <c r="F212" s="2">
        <v>157.2</v>
      </c>
      <c r="G212" s="2">
        <v>196</v>
      </c>
      <c r="H212" s="2">
        <v>143.4</v>
      </c>
      <c r="I212" s="2">
        <v>149.2</v>
      </c>
      <c r="J212" s="2">
        <v>126.6</v>
      </c>
      <c r="K212" s="2">
        <v>126.6</v>
      </c>
      <c r="L212" s="2">
        <v>126.6</v>
      </c>
      <c r="M212" s="2">
        <v>166.6</v>
      </c>
      <c r="N212" s="2">
        <v>186.6</v>
      </c>
      <c r="O212" s="2">
        <f>N212+M212+L212+K212+J212+I212+H212+G212+F212+E212</f>
        <v>1546.7000000000003</v>
      </c>
    </row>
    <row r="213" spans="1:15" ht="15">
      <c r="A213" s="8"/>
      <c r="B213" s="1" t="s">
        <v>8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f>N213+M213+L213+K213+J213+I213+H213+G213+F213+E213</f>
        <v>0</v>
      </c>
    </row>
    <row r="214" spans="1:15" ht="15">
      <c r="A214" s="8"/>
      <c r="B214" s="1" t="s">
        <v>9</v>
      </c>
      <c r="C214" s="2">
        <v>172.8</v>
      </c>
      <c r="D214" s="2">
        <v>96.7</v>
      </c>
      <c r="E214" s="2">
        <v>40.4</v>
      </c>
      <c r="F214" s="2">
        <v>57.9</v>
      </c>
      <c r="G214" s="2">
        <v>114.3</v>
      </c>
      <c r="H214" s="2">
        <v>61.7</v>
      </c>
      <c r="I214" s="2">
        <v>39.7</v>
      </c>
      <c r="J214" s="2">
        <v>128.5</v>
      </c>
      <c r="K214" s="2">
        <v>128.5</v>
      </c>
      <c r="L214" s="2">
        <v>128.5</v>
      </c>
      <c r="M214" s="2">
        <v>128.5</v>
      </c>
      <c r="N214" s="2">
        <v>128.5</v>
      </c>
      <c r="O214" s="2">
        <f>N214+M214+L214+K214+J214+I214+H214+G214+F214+E214</f>
        <v>956.5</v>
      </c>
    </row>
    <row r="215" spans="1:15" ht="15">
      <c r="A215" s="8"/>
      <c r="B215" s="4" t="s">
        <v>10</v>
      </c>
      <c r="C215" s="5">
        <f aca="true" t="shared" si="76" ref="C215:O215">C214+C213+C212</f>
        <v>447.3</v>
      </c>
      <c r="D215" s="5">
        <f t="shared" si="76"/>
        <v>286.3</v>
      </c>
      <c r="E215" s="5">
        <f t="shared" si="76"/>
        <v>208.3</v>
      </c>
      <c r="F215" s="5">
        <f t="shared" si="76"/>
        <v>215.1</v>
      </c>
      <c r="G215" s="5">
        <f t="shared" si="76"/>
        <v>310.3</v>
      </c>
      <c r="H215" s="5">
        <f t="shared" si="76"/>
        <v>205.10000000000002</v>
      </c>
      <c r="I215" s="5">
        <f t="shared" si="76"/>
        <v>188.89999999999998</v>
      </c>
      <c r="J215" s="5">
        <f t="shared" si="76"/>
        <v>255.1</v>
      </c>
      <c r="K215" s="5">
        <f t="shared" si="76"/>
        <v>255.1</v>
      </c>
      <c r="L215" s="5">
        <f t="shared" si="76"/>
        <v>255.1</v>
      </c>
      <c r="M215" s="5">
        <f t="shared" si="76"/>
        <v>295.1</v>
      </c>
      <c r="N215" s="5">
        <f t="shared" si="76"/>
        <v>315.1</v>
      </c>
      <c r="O215" s="5">
        <f t="shared" si="76"/>
        <v>2503.2000000000003</v>
      </c>
    </row>
    <row r="216" spans="1:15" ht="15">
      <c r="A216" s="8"/>
      <c r="B216" s="23" t="s">
        <v>12</v>
      </c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5"/>
    </row>
    <row r="217" spans="1:15" ht="15">
      <c r="A217" s="8"/>
      <c r="B217" s="1" t="s">
        <v>7</v>
      </c>
      <c r="C217" s="2">
        <f>C207+C212</f>
        <v>393.6</v>
      </c>
      <c r="D217" s="2">
        <f aca="true" t="shared" si="77" ref="D217:O217">D207+D212</f>
        <v>252.39999999999998</v>
      </c>
      <c r="E217" s="2">
        <f t="shared" si="77"/>
        <v>196.5</v>
      </c>
      <c r="F217" s="2">
        <f t="shared" si="77"/>
        <v>180.6</v>
      </c>
      <c r="G217" s="2">
        <f t="shared" si="77"/>
        <v>224.3</v>
      </c>
      <c r="H217" s="2">
        <f t="shared" si="77"/>
        <v>188.7</v>
      </c>
      <c r="I217" s="2">
        <f t="shared" si="77"/>
        <v>211.29999999999998</v>
      </c>
      <c r="J217" s="2">
        <f t="shared" si="77"/>
        <v>171.89999999999998</v>
      </c>
      <c r="K217" s="2">
        <f t="shared" si="77"/>
        <v>171.89999999999998</v>
      </c>
      <c r="L217" s="2">
        <f t="shared" si="77"/>
        <v>171.89999999999998</v>
      </c>
      <c r="M217" s="2">
        <f t="shared" si="77"/>
        <v>211.89999999999998</v>
      </c>
      <c r="N217" s="2">
        <f t="shared" si="77"/>
        <v>251.89999999999998</v>
      </c>
      <c r="O217" s="2">
        <f t="shared" si="77"/>
        <v>1980.9000000000003</v>
      </c>
    </row>
    <row r="218" spans="1:15" ht="15">
      <c r="A218" s="8"/>
      <c r="B218" s="1" t="s">
        <v>8</v>
      </c>
      <c r="C218" s="2">
        <f>C208+C213</f>
        <v>0</v>
      </c>
      <c r="D218" s="2">
        <f aca="true" t="shared" si="78" ref="D218:O218">D208+D213</f>
        <v>0</v>
      </c>
      <c r="E218" s="2">
        <f t="shared" si="78"/>
        <v>0</v>
      </c>
      <c r="F218" s="2">
        <f t="shared" si="78"/>
        <v>0</v>
      </c>
      <c r="G218" s="2">
        <f t="shared" si="78"/>
        <v>0</v>
      </c>
      <c r="H218" s="2">
        <f t="shared" si="78"/>
        <v>0</v>
      </c>
      <c r="I218" s="2">
        <f t="shared" si="78"/>
        <v>0</v>
      </c>
      <c r="J218" s="2">
        <f t="shared" si="78"/>
        <v>0</v>
      </c>
      <c r="K218" s="2">
        <f t="shared" si="78"/>
        <v>0</v>
      </c>
      <c r="L218" s="2">
        <f t="shared" si="78"/>
        <v>0</v>
      </c>
      <c r="M218" s="2">
        <f t="shared" si="78"/>
        <v>0</v>
      </c>
      <c r="N218" s="2">
        <f t="shared" si="78"/>
        <v>0</v>
      </c>
      <c r="O218" s="2">
        <f t="shared" si="78"/>
        <v>0</v>
      </c>
    </row>
    <row r="219" spans="1:15" ht="15">
      <c r="A219" s="8"/>
      <c r="B219" s="1" t="s">
        <v>9</v>
      </c>
      <c r="C219" s="2">
        <f>C209+C214</f>
        <v>229.20000000000002</v>
      </c>
      <c r="D219" s="2">
        <f>D209+D214</f>
        <v>126.80000000000001</v>
      </c>
      <c r="E219" s="2">
        <f>E209+E214</f>
        <v>43.1</v>
      </c>
      <c r="F219" s="2">
        <f>F209+F214</f>
        <v>61</v>
      </c>
      <c r="G219" s="2">
        <f>G209+G214</f>
        <v>117.89999999999999</v>
      </c>
      <c r="H219" s="2">
        <f>H209+H214</f>
        <v>80.6</v>
      </c>
      <c r="I219" s="2">
        <v>50.1</v>
      </c>
      <c r="J219" s="2">
        <f aca="true" t="shared" si="79" ref="J219:O219">J209+J214</f>
        <v>147.4</v>
      </c>
      <c r="K219" s="2">
        <f t="shared" si="79"/>
        <v>147.4</v>
      </c>
      <c r="L219" s="2">
        <f t="shared" si="79"/>
        <v>147.4</v>
      </c>
      <c r="M219" s="2">
        <f t="shared" si="79"/>
        <v>147.4</v>
      </c>
      <c r="N219" s="2">
        <f t="shared" si="79"/>
        <v>157.4</v>
      </c>
      <c r="O219" s="2">
        <f t="shared" si="79"/>
        <v>1099.7</v>
      </c>
    </row>
    <row r="220" spans="1:15" ht="15">
      <c r="A220" s="9"/>
      <c r="B220" s="4" t="s">
        <v>10</v>
      </c>
      <c r="C220" s="5">
        <f>C210+C215</f>
        <v>622.8</v>
      </c>
      <c r="D220" s="5">
        <f aca="true" t="shared" si="80" ref="D220:O220">D210+D215</f>
        <v>379.20000000000005</v>
      </c>
      <c r="E220" s="5">
        <f t="shared" si="80"/>
        <v>239.60000000000002</v>
      </c>
      <c r="F220" s="5">
        <f t="shared" si="80"/>
        <v>241.6</v>
      </c>
      <c r="G220" s="5">
        <f t="shared" si="80"/>
        <v>342.2</v>
      </c>
      <c r="H220" s="5">
        <f t="shared" si="80"/>
        <v>269.3</v>
      </c>
      <c r="I220" s="5">
        <f t="shared" si="80"/>
        <v>261.4</v>
      </c>
      <c r="J220" s="5">
        <f t="shared" si="80"/>
        <v>319.29999999999995</v>
      </c>
      <c r="K220" s="5">
        <f t="shared" si="80"/>
        <v>319.29999999999995</v>
      </c>
      <c r="L220" s="5">
        <f t="shared" si="80"/>
        <v>319.29999999999995</v>
      </c>
      <c r="M220" s="5">
        <f t="shared" si="80"/>
        <v>359.3</v>
      </c>
      <c r="N220" s="5">
        <f t="shared" si="80"/>
        <v>409.3</v>
      </c>
      <c r="O220" s="5">
        <f t="shared" si="80"/>
        <v>3080.6000000000004</v>
      </c>
    </row>
    <row r="221" spans="1:15" ht="15">
      <c r="A221" s="8"/>
      <c r="B221" s="21" t="s">
        <v>6</v>
      </c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2"/>
    </row>
    <row r="222" spans="1:15" ht="15">
      <c r="A222" s="8"/>
      <c r="B222" s="1" t="s">
        <v>7</v>
      </c>
      <c r="C222" s="2">
        <v>276.7</v>
      </c>
      <c r="D222" s="2">
        <v>145.9</v>
      </c>
      <c r="E222" s="2">
        <v>150.7</v>
      </c>
      <c r="F222" s="2">
        <v>193.4</v>
      </c>
      <c r="G222" s="2">
        <v>234.7</v>
      </c>
      <c r="H222" s="2">
        <v>234.4</v>
      </c>
      <c r="I222" s="2">
        <v>246.7</v>
      </c>
      <c r="J222" s="2">
        <v>249.3</v>
      </c>
      <c r="K222" s="2">
        <v>249.3</v>
      </c>
      <c r="L222" s="2">
        <v>249.3</v>
      </c>
      <c r="M222" s="2">
        <v>249.3</v>
      </c>
      <c r="N222" s="2">
        <v>249.3</v>
      </c>
      <c r="O222" s="2">
        <f>N222+M222+L222+K222+J222+I222+H222+G222+F222+E222</f>
        <v>2306.4</v>
      </c>
    </row>
    <row r="223" spans="1:15" ht="15">
      <c r="A223" s="8"/>
      <c r="B223" s="1" t="s">
        <v>8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f>N223+M223+L223+K223+J223+I223+H223+G223+F223+E223</f>
        <v>0</v>
      </c>
    </row>
    <row r="224" spans="1:15" ht="15">
      <c r="A224" s="8"/>
      <c r="B224" s="1" t="s">
        <v>9</v>
      </c>
      <c r="C224" s="2">
        <v>42.4</v>
      </c>
      <c r="D224" s="2">
        <v>81.6</v>
      </c>
      <c r="E224" s="2">
        <v>48.2</v>
      </c>
      <c r="F224" s="2">
        <v>40</v>
      </c>
      <c r="G224" s="2">
        <v>31.4</v>
      </c>
      <c r="H224" s="2">
        <v>48.5</v>
      </c>
      <c r="I224" s="2">
        <v>41.3</v>
      </c>
      <c r="J224" s="2">
        <v>33.6</v>
      </c>
      <c r="K224" s="2">
        <v>33.6</v>
      </c>
      <c r="L224" s="2">
        <v>33.6</v>
      </c>
      <c r="M224" s="2">
        <v>33.6</v>
      </c>
      <c r="N224" s="2">
        <v>33.6</v>
      </c>
      <c r="O224" s="2">
        <f>N224+M224+L224+K224+J224+I224+H224+G224+F224+E224</f>
        <v>377.4</v>
      </c>
    </row>
    <row r="225" spans="1:15" ht="15">
      <c r="A225" s="8"/>
      <c r="B225" s="4" t="s">
        <v>10</v>
      </c>
      <c r="C225" s="3">
        <f aca="true" t="shared" si="81" ref="C225:O225">C224+C223+C222</f>
        <v>319.09999999999997</v>
      </c>
      <c r="D225" s="3">
        <f t="shared" si="81"/>
        <v>227.5</v>
      </c>
      <c r="E225" s="3">
        <f t="shared" si="81"/>
        <v>198.89999999999998</v>
      </c>
      <c r="F225" s="3">
        <f t="shared" si="81"/>
        <v>233.4</v>
      </c>
      <c r="G225" s="3">
        <f t="shared" si="81"/>
        <v>266.09999999999997</v>
      </c>
      <c r="H225" s="3">
        <f t="shared" si="81"/>
        <v>282.9</v>
      </c>
      <c r="I225" s="3">
        <f t="shared" si="81"/>
        <v>288</v>
      </c>
      <c r="J225" s="3">
        <f t="shared" si="81"/>
        <v>282.90000000000003</v>
      </c>
      <c r="K225" s="3">
        <f t="shared" si="81"/>
        <v>282.90000000000003</v>
      </c>
      <c r="L225" s="3">
        <f t="shared" si="81"/>
        <v>282.90000000000003</v>
      </c>
      <c r="M225" s="3">
        <f t="shared" si="81"/>
        <v>282.90000000000003</v>
      </c>
      <c r="N225" s="3">
        <f t="shared" si="81"/>
        <v>282.90000000000003</v>
      </c>
      <c r="O225" s="3">
        <f t="shared" si="81"/>
        <v>2683.8</v>
      </c>
    </row>
    <row r="226" spans="1:15" ht="15">
      <c r="A226" s="8"/>
      <c r="B226" s="20" t="s">
        <v>11</v>
      </c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2"/>
    </row>
    <row r="227" spans="1:15" ht="15">
      <c r="A227" s="8" t="s">
        <v>29</v>
      </c>
      <c r="B227" s="1" t="s">
        <v>7</v>
      </c>
      <c r="C227" s="2">
        <v>25.3</v>
      </c>
      <c r="D227" s="2">
        <v>31.2</v>
      </c>
      <c r="E227" s="2">
        <v>29.4</v>
      </c>
      <c r="F227" s="2">
        <v>30.1</v>
      </c>
      <c r="G227" s="2">
        <v>29.2</v>
      </c>
      <c r="H227" s="2">
        <v>23.5</v>
      </c>
      <c r="I227" s="2">
        <v>42</v>
      </c>
      <c r="J227" s="2">
        <v>22.7</v>
      </c>
      <c r="K227" s="2">
        <v>22.7</v>
      </c>
      <c r="L227" s="2">
        <v>25.3</v>
      </c>
      <c r="M227" s="2">
        <v>25.3</v>
      </c>
      <c r="N227" s="2">
        <v>25.3</v>
      </c>
      <c r="O227" s="2">
        <f>N227+M227+L227+K227+J227+I227+H227+G227+F227+E227</f>
        <v>275.5</v>
      </c>
    </row>
    <row r="228" spans="1:15" ht="15">
      <c r="A228" s="8"/>
      <c r="B228" s="1" t="s">
        <v>8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f>N228+M228+L228+K228+J228+I228+H228+G228+F228+E228</f>
        <v>0</v>
      </c>
    </row>
    <row r="229" spans="1:15" ht="15">
      <c r="A229" s="8"/>
      <c r="B229" s="1" t="s">
        <v>9</v>
      </c>
      <c r="C229" s="2">
        <v>8.6</v>
      </c>
      <c r="D229" s="2">
        <v>8.8</v>
      </c>
      <c r="E229" s="2">
        <v>2.3</v>
      </c>
      <c r="F229" s="2">
        <v>8.7</v>
      </c>
      <c r="G229" s="2">
        <v>16.3</v>
      </c>
      <c r="H229" s="2">
        <v>5</v>
      </c>
      <c r="I229" s="2">
        <v>7.7</v>
      </c>
      <c r="J229" s="2">
        <v>5.8</v>
      </c>
      <c r="K229" s="2">
        <v>5.8</v>
      </c>
      <c r="L229" s="2">
        <v>8.6</v>
      </c>
      <c r="M229" s="2">
        <v>8.6</v>
      </c>
      <c r="N229" s="2">
        <v>8.6</v>
      </c>
      <c r="O229" s="2">
        <f>N229+M229+L229+K229+J229+I229+H229+G229+F229+E229</f>
        <v>77.4</v>
      </c>
    </row>
    <row r="230" spans="1:15" ht="15">
      <c r="A230" s="8"/>
      <c r="B230" s="4" t="s">
        <v>10</v>
      </c>
      <c r="C230" s="5">
        <f aca="true" t="shared" si="82" ref="C230:O230">C229+C228+C227</f>
        <v>33.9</v>
      </c>
      <c r="D230" s="5">
        <f t="shared" si="82"/>
        <v>40</v>
      </c>
      <c r="E230" s="5">
        <f t="shared" si="82"/>
        <v>31.7</v>
      </c>
      <c r="F230" s="5">
        <f t="shared" si="82"/>
        <v>38.8</v>
      </c>
      <c r="G230" s="5">
        <f t="shared" si="82"/>
        <v>45.5</v>
      </c>
      <c r="H230" s="5">
        <f t="shared" si="82"/>
        <v>28.5</v>
      </c>
      <c r="I230" s="5">
        <f t="shared" si="82"/>
        <v>49.7</v>
      </c>
      <c r="J230" s="5">
        <f t="shared" si="82"/>
        <v>28.5</v>
      </c>
      <c r="K230" s="5">
        <f t="shared" si="82"/>
        <v>28.5</v>
      </c>
      <c r="L230" s="5">
        <f t="shared" si="82"/>
        <v>33.9</v>
      </c>
      <c r="M230" s="5">
        <f t="shared" si="82"/>
        <v>33.9</v>
      </c>
      <c r="N230" s="5">
        <f t="shared" si="82"/>
        <v>33.9</v>
      </c>
      <c r="O230" s="5">
        <f t="shared" si="82"/>
        <v>352.9</v>
      </c>
    </row>
    <row r="231" spans="1:15" ht="15">
      <c r="A231" s="8"/>
      <c r="B231" s="23" t="s">
        <v>12</v>
      </c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5"/>
    </row>
    <row r="232" spans="1:15" ht="15">
      <c r="A232" s="8"/>
      <c r="B232" s="1" t="s">
        <v>7</v>
      </c>
      <c r="C232" s="2">
        <f>C222+C227</f>
        <v>302</v>
      </c>
      <c r="D232" s="2">
        <f aca="true" t="shared" si="83" ref="D232:O232">D222+D227</f>
        <v>177.1</v>
      </c>
      <c r="E232" s="2">
        <f t="shared" si="83"/>
        <v>180.1</v>
      </c>
      <c r="F232" s="2">
        <f t="shared" si="83"/>
        <v>223.5</v>
      </c>
      <c r="G232" s="2">
        <f t="shared" si="83"/>
        <v>263.9</v>
      </c>
      <c r="H232" s="2">
        <f t="shared" si="83"/>
        <v>257.9</v>
      </c>
      <c r="I232" s="2">
        <f t="shared" si="83"/>
        <v>288.7</v>
      </c>
      <c r="J232" s="2">
        <f t="shared" si="83"/>
        <v>272</v>
      </c>
      <c r="K232" s="2">
        <f t="shared" si="83"/>
        <v>272</v>
      </c>
      <c r="L232" s="2">
        <f t="shared" si="83"/>
        <v>274.6</v>
      </c>
      <c r="M232" s="2">
        <f t="shared" si="83"/>
        <v>274.6</v>
      </c>
      <c r="N232" s="2">
        <f t="shared" si="83"/>
        <v>274.6</v>
      </c>
      <c r="O232" s="2">
        <f t="shared" si="83"/>
        <v>2581.9</v>
      </c>
    </row>
    <row r="233" spans="1:15" ht="15">
      <c r="A233" s="8"/>
      <c r="B233" s="1" t="s">
        <v>8</v>
      </c>
      <c r="C233" s="2">
        <f>C223+C228</f>
        <v>0</v>
      </c>
      <c r="D233" s="2">
        <f aca="true" t="shared" si="84" ref="D233:O233">D223+D228</f>
        <v>0</v>
      </c>
      <c r="E233" s="2">
        <f t="shared" si="84"/>
        <v>0</v>
      </c>
      <c r="F233" s="2">
        <f t="shared" si="84"/>
        <v>0</v>
      </c>
      <c r="G233" s="2">
        <f t="shared" si="84"/>
        <v>0</v>
      </c>
      <c r="H233" s="2">
        <f t="shared" si="84"/>
        <v>0</v>
      </c>
      <c r="I233" s="2">
        <f t="shared" si="84"/>
        <v>0</v>
      </c>
      <c r="J233" s="2">
        <f t="shared" si="84"/>
        <v>0</v>
      </c>
      <c r="K233" s="2">
        <f t="shared" si="84"/>
        <v>0</v>
      </c>
      <c r="L233" s="2">
        <f t="shared" si="84"/>
        <v>0</v>
      </c>
      <c r="M233" s="2">
        <f t="shared" si="84"/>
        <v>0</v>
      </c>
      <c r="N233" s="2">
        <f t="shared" si="84"/>
        <v>0</v>
      </c>
      <c r="O233" s="2">
        <f t="shared" si="84"/>
        <v>0</v>
      </c>
    </row>
    <row r="234" spans="1:15" ht="15">
      <c r="A234" s="8"/>
      <c r="B234" s="1" t="s">
        <v>9</v>
      </c>
      <c r="C234" s="2">
        <f>C224+C229</f>
        <v>51</v>
      </c>
      <c r="D234" s="2">
        <f aca="true" t="shared" si="85" ref="D234:O234">D224+D229</f>
        <v>90.39999999999999</v>
      </c>
      <c r="E234" s="2">
        <f t="shared" si="85"/>
        <v>50.5</v>
      </c>
      <c r="F234" s="2">
        <f t="shared" si="85"/>
        <v>48.7</v>
      </c>
      <c r="G234" s="2">
        <f t="shared" si="85"/>
        <v>47.7</v>
      </c>
      <c r="H234" s="2">
        <f t="shared" si="85"/>
        <v>53.5</v>
      </c>
      <c r="I234" s="2">
        <f t="shared" si="85"/>
        <v>49</v>
      </c>
      <c r="J234" s="2">
        <f t="shared" si="85"/>
        <v>39.4</v>
      </c>
      <c r="K234" s="2">
        <f t="shared" si="85"/>
        <v>39.4</v>
      </c>
      <c r="L234" s="2">
        <f t="shared" si="85"/>
        <v>42.2</v>
      </c>
      <c r="M234" s="2">
        <f t="shared" si="85"/>
        <v>42.2</v>
      </c>
      <c r="N234" s="2">
        <f t="shared" si="85"/>
        <v>42.2</v>
      </c>
      <c r="O234" s="2">
        <f t="shared" si="85"/>
        <v>454.79999999999995</v>
      </c>
    </row>
    <row r="235" spans="1:16" ht="15">
      <c r="A235" s="9"/>
      <c r="B235" s="4" t="s">
        <v>10</v>
      </c>
      <c r="C235" s="5">
        <f>C225+C230</f>
        <v>352.99999999999994</v>
      </c>
      <c r="D235" s="5">
        <f aca="true" t="shared" si="86" ref="D235:O235">D225+D230</f>
        <v>267.5</v>
      </c>
      <c r="E235" s="5">
        <f t="shared" si="86"/>
        <v>230.59999999999997</v>
      </c>
      <c r="F235" s="5">
        <f>F225+F230</f>
        <v>272.2</v>
      </c>
      <c r="G235" s="5">
        <f t="shared" si="86"/>
        <v>311.59999999999997</v>
      </c>
      <c r="H235" s="5">
        <f t="shared" si="86"/>
        <v>311.4</v>
      </c>
      <c r="I235" s="5">
        <f t="shared" si="86"/>
        <v>337.7</v>
      </c>
      <c r="J235" s="5">
        <f t="shared" si="86"/>
        <v>311.40000000000003</v>
      </c>
      <c r="K235" s="5">
        <f t="shared" si="86"/>
        <v>311.40000000000003</v>
      </c>
      <c r="L235" s="5">
        <f t="shared" si="86"/>
        <v>316.8</v>
      </c>
      <c r="M235" s="5">
        <f t="shared" si="86"/>
        <v>316.8</v>
      </c>
      <c r="N235" s="5">
        <f t="shared" si="86"/>
        <v>316.8</v>
      </c>
      <c r="O235" s="5">
        <f t="shared" si="86"/>
        <v>3036.7000000000003</v>
      </c>
      <c r="P235" s="18"/>
    </row>
    <row r="236" spans="1:15" ht="15">
      <c r="A236" s="8"/>
      <c r="B236" s="21" t="s">
        <v>6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2"/>
    </row>
    <row r="237" spans="1:15" ht="15">
      <c r="A237" s="8"/>
      <c r="B237" s="1" t="s">
        <v>7</v>
      </c>
      <c r="C237" s="2">
        <v>67.1</v>
      </c>
      <c r="D237" s="2">
        <v>5.1</v>
      </c>
      <c r="E237" s="2">
        <v>7.1</v>
      </c>
      <c r="F237" s="2">
        <v>6.1</v>
      </c>
      <c r="G237" s="2">
        <v>9.4</v>
      </c>
      <c r="H237" s="2">
        <v>2</v>
      </c>
      <c r="I237" s="2">
        <v>6.4</v>
      </c>
      <c r="J237" s="2">
        <v>2</v>
      </c>
      <c r="K237" s="2">
        <v>22</v>
      </c>
      <c r="L237" s="2">
        <v>22</v>
      </c>
      <c r="M237" s="2">
        <v>22</v>
      </c>
      <c r="N237" s="2">
        <v>22</v>
      </c>
      <c r="O237" s="2">
        <f>N237+M237+L237+K237+J237+I237+H237+G237+F237+E237</f>
        <v>121</v>
      </c>
    </row>
    <row r="238" spans="1:15" ht="15">
      <c r="A238" s="8"/>
      <c r="B238" s="1" t="s">
        <v>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f>N238+M238+L238+K238+J238+I238+H238+G238+F238+E238</f>
        <v>0</v>
      </c>
    </row>
    <row r="239" spans="1:15" ht="15">
      <c r="A239" s="8"/>
      <c r="B239" s="1" t="s">
        <v>9</v>
      </c>
      <c r="C239" s="2">
        <v>2.7</v>
      </c>
      <c r="D239" s="2">
        <v>0.8</v>
      </c>
      <c r="E239" s="2">
        <v>0</v>
      </c>
      <c r="F239" s="2">
        <v>0</v>
      </c>
      <c r="G239" s="2">
        <v>0</v>
      </c>
      <c r="H239" s="2">
        <v>0.5</v>
      </c>
      <c r="I239" s="2">
        <v>0</v>
      </c>
      <c r="J239" s="2">
        <v>0.5</v>
      </c>
      <c r="K239" s="2">
        <v>0.5</v>
      </c>
      <c r="L239" s="2">
        <v>0.5</v>
      </c>
      <c r="M239" s="2">
        <v>0.5</v>
      </c>
      <c r="N239" s="2">
        <v>0.5</v>
      </c>
      <c r="O239" s="2">
        <f>N239+M239+L239+K239+J239+I239+H239+G239+F239+E239</f>
        <v>3</v>
      </c>
    </row>
    <row r="240" spans="1:15" ht="15">
      <c r="A240" s="8"/>
      <c r="B240" s="4" t="s">
        <v>10</v>
      </c>
      <c r="C240" s="3">
        <f aca="true" t="shared" si="87" ref="C240:O240">C239+C238+C237</f>
        <v>69.8</v>
      </c>
      <c r="D240" s="3">
        <f t="shared" si="87"/>
        <v>5.8999999999999995</v>
      </c>
      <c r="E240" s="3">
        <f t="shared" si="87"/>
        <v>7.1</v>
      </c>
      <c r="F240" s="3">
        <f t="shared" si="87"/>
        <v>6.1</v>
      </c>
      <c r="G240" s="3">
        <f t="shared" si="87"/>
        <v>9.4</v>
      </c>
      <c r="H240" s="3">
        <f t="shared" si="87"/>
        <v>2.5</v>
      </c>
      <c r="I240" s="3">
        <f t="shared" si="87"/>
        <v>6.4</v>
      </c>
      <c r="J240" s="3">
        <f t="shared" si="87"/>
        <v>2.5</v>
      </c>
      <c r="K240" s="3">
        <f t="shared" si="87"/>
        <v>22.5</v>
      </c>
      <c r="L240" s="3">
        <f t="shared" si="87"/>
        <v>22.5</v>
      </c>
      <c r="M240" s="3">
        <f t="shared" si="87"/>
        <v>22.5</v>
      </c>
      <c r="N240" s="3">
        <f t="shared" si="87"/>
        <v>22.5</v>
      </c>
      <c r="O240" s="3">
        <f t="shared" si="87"/>
        <v>124</v>
      </c>
    </row>
    <row r="241" spans="1:15" ht="15">
      <c r="A241" s="8"/>
      <c r="B241" s="20" t="s">
        <v>11</v>
      </c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2"/>
    </row>
    <row r="242" spans="1:15" ht="15">
      <c r="A242" s="8" t="s">
        <v>33</v>
      </c>
      <c r="B242" s="1" t="s">
        <v>7</v>
      </c>
      <c r="C242" s="2">
        <v>258.2</v>
      </c>
      <c r="D242" s="2">
        <v>97.1</v>
      </c>
      <c r="E242" s="2">
        <v>79.4</v>
      </c>
      <c r="F242" s="2">
        <v>87.2</v>
      </c>
      <c r="G242" s="2">
        <v>113.4</v>
      </c>
      <c r="H242" s="2">
        <v>113.4</v>
      </c>
      <c r="I242" s="2">
        <v>60.3</v>
      </c>
      <c r="J242" s="2">
        <v>125.2</v>
      </c>
      <c r="K242" s="2">
        <v>135.2</v>
      </c>
      <c r="L242" s="2">
        <v>135.2</v>
      </c>
      <c r="M242" s="2">
        <v>135.2</v>
      </c>
      <c r="N242" s="2">
        <v>155.2</v>
      </c>
      <c r="O242" s="2">
        <f>N242+M242+L242+K242+J242+I242+H242+G242+F242+E242</f>
        <v>1139.7</v>
      </c>
    </row>
    <row r="243" spans="1:15" ht="15">
      <c r="A243" s="8"/>
      <c r="B243" s="1" t="s">
        <v>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f>N243+M243+L243+K243+J243+I243+H243+G243+F243+E243</f>
        <v>0</v>
      </c>
    </row>
    <row r="244" spans="1:15" ht="15">
      <c r="A244" s="8"/>
      <c r="B244" s="1" t="s">
        <v>9</v>
      </c>
      <c r="C244" s="2">
        <v>28.8</v>
      </c>
      <c r="D244" s="2">
        <v>30</v>
      </c>
      <c r="E244" s="2">
        <v>1.2</v>
      </c>
      <c r="F244" s="2">
        <v>3.9</v>
      </c>
      <c r="G244" s="2">
        <v>24.4</v>
      </c>
      <c r="H244" s="2">
        <v>26.1</v>
      </c>
      <c r="I244" s="2">
        <v>21.7</v>
      </c>
      <c r="J244" s="2">
        <v>14.3</v>
      </c>
      <c r="K244" s="2">
        <v>14.3</v>
      </c>
      <c r="L244" s="2">
        <v>14.3</v>
      </c>
      <c r="M244" s="2">
        <v>14.3</v>
      </c>
      <c r="N244" s="2">
        <v>14.3</v>
      </c>
      <c r="O244" s="2">
        <f>N244+M244+L244+K244+J244+I244+H244+G244+F244+E244</f>
        <v>148.8</v>
      </c>
    </row>
    <row r="245" spans="1:15" ht="15">
      <c r="A245" s="8"/>
      <c r="B245" s="4" t="s">
        <v>10</v>
      </c>
      <c r="C245" s="5">
        <f aca="true" t="shared" si="88" ref="C245:O245">C244+C243+C242</f>
        <v>287</v>
      </c>
      <c r="D245" s="5">
        <f t="shared" si="88"/>
        <v>127.1</v>
      </c>
      <c r="E245" s="5">
        <f t="shared" si="88"/>
        <v>80.60000000000001</v>
      </c>
      <c r="F245" s="5">
        <f t="shared" si="88"/>
        <v>91.10000000000001</v>
      </c>
      <c r="G245" s="5">
        <f t="shared" si="88"/>
        <v>137.8</v>
      </c>
      <c r="H245" s="5">
        <f t="shared" si="88"/>
        <v>139.5</v>
      </c>
      <c r="I245" s="5">
        <f t="shared" si="88"/>
        <v>82</v>
      </c>
      <c r="J245" s="5">
        <f t="shared" si="88"/>
        <v>139.5</v>
      </c>
      <c r="K245" s="5">
        <f t="shared" si="88"/>
        <v>149.5</v>
      </c>
      <c r="L245" s="5">
        <f t="shared" si="88"/>
        <v>149.5</v>
      </c>
      <c r="M245" s="5">
        <f t="shared" si="88"/>
        <v>149.5</v>
      </c>
      <c r="N245" s="5">
        <f t="shared" si="88"/>
        <v>169.5</v>
      </c>
      <c r="O245" s="5">
        <f t="shared" si="88"/>
        <v>1288.5</v>
      </c>
    </row>
    <row r="246" spans="1:15" ht="15">
      <c r="A246" s="8"/>
      <c r="B246" s="23" t="s">
        <v>12</v>
      </c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5"/>
    </row>
    <row r="247" spans="1:15" ht="15">
      <c r="A247" s="8"/>
      <c r="B247" s="1" t="s">
        <v>7</v>
      </c>
      <c r="C247" s="2">
        <f>C237+C242</f>
        <v>325.29999999999995</v>
      </c>
      <c r="D247" s="2">
        <f aca="true" t="shared" si="89" ref="D247:O247">D237+D242</f>
        <v>102.19999999999999</v>
      </c>
      <c r="E247" s="2">
        <f t="shared" si="89"/>
        <v>86.5</v>
      </c>
      <c r="F247" s="2">
        <f t="shared" si="89"/>
        <v>93.3</v>
      </c>
      <c r="G247" s="2">
        <f t="shared" si="89"/>
        <v>122.80000000000001</v>
      </c>
      <c r="H247" s="2">
        <f t="shared" si="89"/>
        <v>115.4</v>
      </c>
      <c r="I247" s="2">
        <f t="shared" si="89"/>
        <v>66.7</v>
      </c>
      <c r="J247" s="2">
        <f t="shared" si="89"/>
        <v>127.2</v>
      </c>
      <c r="K247" s="2">
        <f t="shared" si="89"/>
        <v>157.2</v>
      </c>
      <c r="L247" s="2">
        <f t="shared" si="89"/>
        <v>157.2</v>
      </c>
      <c r="M247" s="2">
        <f t="shared" si="89"/>
        <v>157.2</v>
      </c>
      <c r="N247" s="2">
        <f t="shared" si="89"/>
        <v>177.2</v>
      </c>
      <c r="O247" s="2">
        <f t="shared" si="89"/>
        <v>1260.7</v>
      </c>
    </row>
    <row r="248" spans="1:15" ht="15">
      <c r="A248" s="8"/>
      <c r="B248" s="1" t="s">
        <v>8</v>
      </c>
      <c r="C248" s="2">
        <f>C238+C243</f>
        <v>0</v>
      </c>
      <c r="D248" s="2">
        <f aca="true" t="shared" si="90" ref="D248:O248">D238+D243</f>
        <v>0</v>
      </c>
      <c r="E248" s="2">
        <f t="shared" si="90"/>
        <v>0</v>
      </c>
      <c r="F248" s="2">
        <f t="shared" si="90"/>
        <v>0</v>
      </c>
      <c r="G248" s="2">
        <f t="shared" si="90"/>
        <v>0</v>
      </c>
      <c r="H248" s="2">
        <f t="shared" si="90"/>
        <v>0</v>
      </c>
      <c r="I248" s="2">
        <f t="shared" si="90"/>
        <v>0</v>
      </c>
      <c r="J248" s="2">
        <f t="shared" si="90"/>
        <v>0</v>
      </c>
      <c r="K248" s="2">
        <f t="shared" si="90"/>
        <v>0</v>
      </c>
      <c r="L248" s="2">
        <f t="shared" si="90"/>
        <v>0</v>
      </c>
      <c r="M248" s="2">
        <f t="shared" si="90"/>
        <v>0</v>
      </c>
      <c r="N248" s="2">
        <f t="shared" si="90"/>
        <v>0</v>
      </c>
      <c r="O248" s="2">
        <f t="shared" si="90"/>
        <v>0</v>
      </c>
    </row>
    <row r="249" spans="1:15" ht="15">
      <c r="A249" s="8"/>
      <c r="B249" s="1" t="s">
        <v>9</v>
      </c>
      <c r="C249" s="2">
        <f>C239+C244</f>
        <v>31.5</v>
      </c>
      <c r="D249" s="2">
        <f aca="true" t="shared" si="91" ref="D249:O249">D239+D244</f>
        <v>30.8</v>
      </c>
      <c r="E249" s="2">
        <f t="shared" si="91"/>
        <v>1.2</v>
      </c>
      <c r="F249" s="2">
        <f t="shared" si="91"/>
        <v>3.9</v>
      </c>
      <c r="G249" s="2">
        <f t="shared" si="91"/>
        <v>24.4</v>
      </c>
      <c r="H249" s="2">
        <f t="shared" si="91"/>
        <v>26.6</v>
      </c>
      <c r="I249" s="2">
        <v>35.9</v>
      </c>
      <c r="J249" s="2">
        <f t="shared" si="91"/>
        <v>14.8</v>
      </c>
      <c r="K249" s="2">
        <f t="shared" si="91"/>
        <v>14.8</v>
      </c>
      <c r="L249" s="2">
        <f t="shared" si="91"/>
        <v>14.8</v>
      </c>
      <c r="M249" s="2">
        <f t="shared" si="91"/>
        <v>14.8</v>
      </c>
      <c r="N249" s="2">
        <f t="shared" si="91"/>
        <v>14.8</v>
      </c>
      <c r="O249" s="2">
        <f t="shared" si="91"/>
        <v>151.8</v>
      </c>
    </row>
    <row r="250" spans="1:15" ht="15">
      <c r="A250" s="9"/>
      <c r="B250" s="4" t="s">
        <v>10</v>
      </c>
      <c r="C250" s="5">
        <f>C240+C245</f>
        <v>356.8</v>
      </c>
      <c r="D250" s="5">
        <f aca="true" t="shared" si="92" ref="D250:O250">D240+D245</f>
        <v>133</v>
      </c>
      <c r="E250" s="5">
        <f t="shared" si="92"/>
        <v>87.7</v>
      </c>
      <c r="F250" s="5">
        <f t="shared" si="92"/>
        <v>97.2</v>
      </c>
      <c r="G250" s="5">
        <f t="shared" si="92"/>
        <v>147.20000000000002</v>
      </c>
      <c r="H250" s="5">
        <f t="shared" si="92"/>
        <v>142</v>
      </c>
      <c r="I250" s="5">
        <f t="shared" si="92"/>
        <v>88.4</v>
      </c>
      <c r="J250" s="5">
        <f t="shared" si="92"/>
        <v>142</v>
      </c>
      <c r="K250" s="5">
        <f t="shared" si="92"/>
        <v>172</v>
      </c>
      <c r="L250" s="5">
        <f t="shared" si="92"/>
        <v>172</v>
      </c>
      <c r="M250" s="5">
        <f t="shared" si="92"/>
        <v>172</v>
      </c>
      <c r="N250" s="5">
        <f t="shared" si="92"/>
        <v>192</v>
      </c>
      <c r="O250" s="5">
        <f t="shared" si="92"/>
        <v>1412.5</v>
      </c>
    </row>
    <row r="251" spans="1:15" ht="15">
      <c r="A251" s="8"/>
      <c r="B251" s="21" t="s">
        <v>6</v>
      </c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2"/>
    </row>
    <row r="252" spans="1:15" ht="15">
      <c r="A252" s="8"/>
      <c r="B252" s="1" t="s">
        <v>7</v>
      </c>
      <c r="C252" s="2">
        <v>123.9</v>
      </c>
      <c r="D252" s="2">
        <v>61.6</v>
      </c>
      <c r="E252" s="2">
        <v>19.9</v>
      </c>
      <c r="F252" s="2">
        <v>36.6</v>
      </c>
      <c r="G252" s="2">
        <v>44.9</v>
      </c>
      <c r="H252" s="2">
        <v>8.8</v>
      </c>
      <c r="I252" s="2">
        <v>39.4</v>
      </c>
      <c r="J252" s="2">
        <v>1.4</v>
      </c>
      <c r="K252" s="2">
        <v>1.4</v>
      </c>
      <c r="L252" s="2">
        <v>1.4</v>
      </c>
      <c r="M252" s="2">
        <v>31.4</v>
      </c>
      <c r="N252" s="2">
        <v>31.4</v>
      </c>
      <c r="O252" s="2">
        <f>N252+M252+L252+K252+J252+I252+H252+G252+F252+E252</f>
        <v>216.6</v>
      </c>
    </row>
    <row r="253" spans="1:15" ht="15">
      <c r="A253" s="8"/>
      <c r="B253" s="1" t="s">
        <v>8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f>N253+M253+L253+K253+J253+I253+H253+G253+F253+E253</f>
        <v>0</v>
      </c>
    </row>
    <row r="254" spans="1:15" ht="15">
      <c r="A254" s="8"/>
      <c r="B254" s="1" t="s">
        <v>9</v>
      </c>
      <c r="C254" s="2">
        <v>14</v>
      </c>
      <c r="D254" s="2">
        <v>10</v>
      </c>
      <c r="E254" s="2">
        <v>1.6</v>
      </c>
      <c r="F254" s="2">
        <v>7.5</v>
      </c>
      <c r="G254" s="2">
        <v>2.5</v>
      </c>
      <c r="H254" s="2">
        <v>1.6</v>
      </c>
      <c r="I254" s="2">
        <v>7.9</v>
      </c>
      <c r="J254" s="2">
        <v>9</v>
      </c>
      <c r="K254" s="2">
        <v>9</v>
      </c>
      <c r="L254" s="2">
        <v>9</v>
      </c>
      <c r="M254" s="2">
        <v>9</v>
      </c>
      <c r="N254" s="2">
        <v>9</v>
      </c>
      <c r="O254" s="2">
        <f>N254+M254+L254+K254+J254+I254+H254+G254+F254+E254</f>
        <v>66.1</v>
      </c>
    </row>
    <row r="255" spans="1:15" ht="15">
      <c r="A255" s="8"/>
      <c r="B255" s="4" t="s">
        <v>10</v>
      </c>
      <c r="C255" s="3">
        <f aca="true" t="shared" si="93" ref="C255:O255">C254+C253+C252</f>
        <v>137.9</v>
      </c>
      <c r="D255" s="3">
        <f t="shared" si="93"/>
        <v>71.6</v>
      </c>
      <c r="E255" s="3">
        <f t="shared" si="93"/>
        <v>21.5</v>
      </c>
      <c r="F255" s="3">
        <f t="shared" si="93"/>
        <v>44.1</v>
      </c>
      <c r="G255" s="3">
        <f t="shared" si="93"/>
        <v>47.4</v>
      </c>
      <c r="H255" s="3">
        <f t="shared" si="93"/>
        <v>10.4</v>
      </c>
      <c r="I255" s="3">
        <f t="shared" si="93"/>
        <v>47.3</v>
      </c>
      <c r="J255" s="3">
        <f t="shared" si="93"/>
        <v>10.4</v>
      </c>
      <c r="K255" s="3">
        <f t="shared" si="93"/>
        <v>10.4</v>
      </c>
      <c r="L255" s="3">
        <f t="shared" si="93"/>
        <v>10.4</v>
      </c>
      <c r="M255" s="3">
        <f t="shared" si="93"/>
        <v>40.4</v>
      </c>
      <c r="N255" s="3">
        <f t="shared" si="93"/>
        <v>40.4</v>
      </c>
      <c r="O255" s="3">
        <f t="shared" si="93"/>
        <v>282.7</v>
      </c>
    </row>
    <row r="256" spans="1:15" ht="15">
      <c r="A256" s="8"/>
      <c r="B256" s="20" t="s">
        <v>11</v>
      </c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2"/>
    </row>
    <row r="257" spans="1:15" ht="15">
      <c r="A257" s="8" t="s">
        <v>34</v>
      </c>
      <c r="B257" s="1" t="s">
        <v>7</v>
      </c>
      <c r="C257" s="2">
        <v>916.1</v>
      </c>
      <c r="D257" s="2">
        <v>559.6</v>
      </c>
      <c r="E257" s="2">
        <v>635.1</v>
      </c>
      <c r="F257" s="2">
        <v>420.5</v>
      </c>
      <c r="G257" s="2">
        <v>525.9</v>
      </c>
      <c r="H257" s="2">
        <v>552.4</v>
      </c>
      <c r="I257" s="2">
        <v>602.5</v>
      </c>
      <c r="J257" s="2">
        <v>532.2</v>
      </c>
      <c r="K257" s="2">
        <v>532.2</v>
      </c>
      <c r="L257" s="2">
        <v>532.2</v>
      </c>
      <c r="M257" s="2">
        <v>532.2</v>
      </c>
      <c r="N257" s="2">
        <v>532.2</v>
      </c>
      <c r="O257" s="2">
        <f>N257+M257+L257+K257+J257+I257+H257+G257+F257+E257</f>
        <v>5397.400000000001</v>
      </c>
    </row>
    <row r="258" spans="1:15" ht="15">
      <c r="A258" s="8"/>
      <c r="B258" s="1" t="s">
        <v>8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f>N258+M258+L258+K258+J258+I258+H258+G258+F258+E258</f>
        <v>0</v>
      </c>
    </row>
    <row r="259" spans="1:15" ht="15">
      <c r="A259" s="8"/>
      <c r="B259" s="1" t="s">
        <v>9</v>
      </c>
      <c r="C259" s="2">
        <v>150.7</v>
      </c>
      <c r="D259" s="2">
        <v>88.5</v>
      </c>
      <c r="E259" s="2">
        <v>48.3</v>
      </c>
      <c r="F259" s="2">
        <v>67.2</v>
      </c>
      <c r="G259" s="2">
        <v>62.6</v>
      </c>
      <c r="H259" s="2">
        <v>49.1</v>
      </c>
      <c r="I259" s="2">
        <v>79</v>
      </c>
      <c r="J259" s="2">
        <v>99.3</v>
      </c>
      <c r="K259" s="2">
        <v>99.3</v>
      </c>
      <c r="L259" s="2">
        <v>99.3</v>
      </c>
      <c r="M259" s="2">
        <v>99.3</v>
      </c>
      <c r="N259" s="2">
        <v>99.3</v>
      </c>
      <c r="O259" s="2">
        <f>N259+M259+L259+K259+J259+I259+H259+G259+F259+E259</f>
        <v>802.7</v>
      </c>
    </row>
    <row r="260" spans="1:15" ht="15">
      <c r="A260" s="8"/>
      <c r="B260" s="4" t="s">
        <v>10</v>
      </c>
      <c r="C260" s="5">
        <f aca="true" t="shared" si="94" ref="C260:O260">C259+C258+C257</f>
        <v>1066.8</v>
      </c>
      <c r="D260" s="5">
        <f t="shared" si="94"/>
        <v>648.1</v>
      </c>
      <c r="E260" s="5">
        <f t="shared" si="94"/>
        <v>683.4</v>
      </c>
      <c r="F260" s="5">
        <f t="shared" si="94"/>
        <v>487.7</v>
      </c>
      <c r="G260" s="5">
        <f t="shared" si="94"/>
        <v>588.5</v>
      </c>
      <c r="H260" s="5">
        <f t="shared" si="94"/>
        <v>601.5</v>
      </c>
      <c r="I260" s="5">
        <f t="shared" si="94"/>
        <v>681.5</v>
      </c>
      <c r="J260" s="5">
        <f t="shared" si="94"/>
        <v>631.5</v>
      </c>
      <c r="K260" s="5">
        <f t="shared" si="94"/>
        <v>631.5</v>
      </c>
      <c r="L260" s="5">
        <f t="shared" si="94"/>
        <v>631.5</v>
      </c>
      <c r="M260" s="5">
        <f t="shared" si="94"/>
        <v>631.5</v>
      </c>
      <c r="N260" s="5">
        <f t="shared" si="94"/>
        <v>631.5</v>
      </c>
      <c r="O260" s="5">
        <f t="shared" si="94"/>
        <v>6200.1</v>
      </c>
    </row>
    <row r="261" spans="1:15" ht="15">
      <c r="A261" s="8"/>
      <c r="B261" s="23" t="s">
        <v>12</v>
      </c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5"/>
    </row>
    <row r="262" spans="1:15" ht="15">
      <c r="A262" s="8"/>
      <c r="B262" s="1" t="s">
        <v>7</v>
      </c>
      <c r="C262" s="2">
        <f>C252+C257</f>
        <v>1040</v>
      </c>
      <c r="D262" s="2">
        <f aca="true" t="shared" si="95" ref="D262:O262">D252+D257</f>
        <v>621.2</v>
      </c>
      <c r="E262" s="2">
        <f t="shared" si="95"/>
        <v>655</v>
      </c>
      <c r="F262" s="2">
        <f t="shared" si="95"/>
        <v>457.1</v>
      </c>
      <c r="G262" s="2">
        <f t="shared" si="95"/>
        <v>570.8</v>
      </c>
      <c r="H262" s="2">
        <f t="shared" si="95"/>
        <v>561.1999999999999</v>
      </c>
      <c r="I262" s="2">
        <f t="shared" si="95"/>
        <v>641.9</v>
      </c>
      <c r="J262" s="2">
        <f t="shared" si="95"/>
        <v>533.6</v>
      </c>
      <c r="K262" s="2">
        <f t="shared" si="95"/>
        <v>533.6</v>
      </c>
      <c r="L262" s="2">
        <f t="shared" si="95"/>
        <v>533.6</v>
      </c>
      <c r="M262" s="2">
        <f t="shared" si="95"/>
        <v>563.6</v>
      </c>
      <c r="N262" s="2">
        <f t="shared" si="95"/>
        <v>563.6</v>
      </c>
      <c r="O262" s="2">
        <f t="shared" si="95"/>
        <v>5614.000000000001</v>
      </c>
    </row>
    <row r="263" spans="1:15" ht="15">
      <c r="A263" s="8"/>
      <c r="B263" s="1" t="s">
        <v>8</v>
      </c>
      <c r="C263" s="2">
        <f>C253+C258</f>
        <v>0</v>
      </c>
      <c r="D263" s="2">
        <f aca="true" t="shared" si="96" ref="D263:O263">D253+D258</f>
        <v>0</v>
      </c>
      <c r="E263" s="2">
        <f t="shared" si="96"/>
        <v>0</v>
      </c>
      <c r="F263" s="2">
        <f t="shared" si="96"/>
        <v>0</v>
      </c>
      <c r="G263" s="2">
        <f t="shared" si="96"/>
        <v>0</v>
      </c>
      <c r="H263" s="2">
        <f t="shared" si="96"/>
        <v>0</v>
      </c>
      <c r="I263" s="2">
        <f t="shared" si="96"/>
        <v>0</v>
      </c>
      <c r="J263" s="2">
        <f t="shared" si="96"/>
        <v>0</v>
      </c>
      <c r="K263" s="2">
        <f t="shared" si="96"/>
        <v>0</v>
      </c>
      <c r="L263" s="2">
        <f t="shared" si="96"/>
        <v>0</v>
      </c>
      <c r="M263" s="2">
        <f t="shared" si="96"/>
        <v>0</v>
      </c>
      <c r="N263" s="2">
        <f t="shared" si="96"/>
        <v>0</v>
      </c>
      <c r="O263" s="2">
        <f t="shared" si="96"/>
        <v>0</v>
      </c>
    </row>
    <row r="264" spans="1:15" ht="15">
      <c r="A264" s="8"/>
      <c r="B264" s="1" t="s">
        <v>9</v>
      </c>
      <c r="C264" s="2">
        <f>C254+C259</f>
        <v>164.7</v>
      </c>
      <c r="D264" s="2">
        <f>D254+D259</f>
        <v>98.5</v>
      </c>
      <c r="E264" s="2">
        <f>E254+E259</f>
        <v>49.9</v>
      </c>
      <c r="F264" s="2">
        <f>F254+F259</f>
        <v>74.7</v>
      </c>
      <c r="G264" s="2">
        <f>G254+G259</f>
        <v>65.1</v>
      </c>
      <c r="H264" s="2">
        <f>H254+H259</f>
        <v>50.7</v>
      </c>
      <c r="I264" s="2">
        <v>35.9</v>
      </c>
      <c r="J264" s="2">
        <f aca="true" t="shared" si="97" ref="J264:O264">J254+J259</f>
        <v>108.3</v>
      </c>
      <c r="K264" s="2">
        <f t="shared" si="97"/>
        <v>108.3</v>
      </c>
      <c r="L264" s="2">
        <f t="shared" si="97"/>
        <v>108.3</v>
      </c>
      <c r="M264" s="2">
        <f t="shared" si="97"/>
        <v>108.3</v>
      </c>
      <c r="N264" s="2">
        <f t="shared" si="97"/>
        <v>108.3</v>
      </c>
      <c r="O264" s="2">
        <f t="shared" si="97"/>
        <v>868.8000000000001</v>
      </c>
    </row>
    <row r="265" spans="1:15" ht="15">
      <c r="A265" s="9"/>
      <c r="B265" s="4" t="s">
        <v>10</v>
      </c>
      <c r="C265" s="5">
        <f>C255+C260</f>
        <v>1204.7</v>
      </c>
      <c r="D265" s="5">
        <f aca="true" t="shared" si="98" ref="D265:O265">D255+D260</f>
        <v>719.7</v>
      </c>
      <c r="E265" s="5">
        <f t="shared" si="98"/>
        <v>704.9</v>
      </c>
      <c r="F265" s="5">
        <f t="shared" si="98"/>
        <v>531.8</v>
      </c>
      <c r="G265" s="5">
        <f t="shared" si="98"/>
        <v>635.9</v>
      </c>
      <c r="H265" s="5">
        <f t="shared" si="98"/>
        <v>611.9</v>
      </c>
      <c r="I265" s="5">
        <f t="shared" si="98"/>
        <v>728.8</v>
      </c>
      <c r="J265" s="5">
        <f t="shared" si="98"/>
        <v>641.9</v>
      </c>
      <c r="K265" s="5">
        <f t="shared" si="98"/>
        <v>641.9</v>
      </c>
      <c r="L265" s="5">
        <f t="shared" si="98"/>
        <v>641.9</v>
      </c>
      <c r="M265" s="5">
        <f t="shared" si="98"/>
        <v>671.9</v>
      </c>
      <c r="N265" s="5">
        <f t="shared" si="98"/>
        <v>671.9</v>
      </c>
      <c r="O265" s="5">
        <f t="shared" si="98"/>
        <v>6482.8</v>
      </c>
    </row>
    <row r="266" spans="1:15" ht="15">
      <c r="A266" s="8"/>
      <c r="B266" s="23" t="s">
        <v>13</v>
      </c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5"/>
    </row>
    <row r="267" spans="1:15" ht="15">
      <c r="A267" s="8"/>
      <c r="B267" s="1" t="s">
        <v>7</v>
      </c>
      <c r="C267" s="2">
        <f>C262+C247+C232+C217+C202+C187+C172+C157+C142+C127+C112+C97+C82+C67+C52+C37+C22</f>
        <v>9343.7</v>
      </c>
      <c r="D267" s="2">
        <f aca="true" t="shared" si="99" ref="D267:O267">D262+D247+D232+D217+D202+D187+D172+D157+D142+D127+D112+D97+D82+D67+D52+D37+D22</f>
        <v>5284.300000000001</v>
      </c>
      <c r="E267" s="2">
        <f t="shared" si="99"/>
        <v>4769.400000000001</v>
      </c>
      <c r="F267" s="2">
        <f t="shared" si="99"/>
        <v>4542.2</v>
      </c>
      <c r="G267" s="2">
        <f t="shared" si="99"/>
        <v>4605.200000000001</v>
      </c>
      <c r="H267" s="2">
        <f t="shared" si="99"/>
        <v>4570.099999999999</v>
      </c>
      <c r="I267" s="2">
        <f>I262+I247+I232+I217+I202+I187+I172+I157+I142+I127+I112+I97+I82+I67+I52+I37+I22</f>
        <v>4901.4</v>
      </c>
      <c r="J267" s="2">
        <f t="shared" si="99"/>
        <v>4275.3</v>
      </c>
      <c r="K267" s="2">
        <f t="shared" si="99"/>
        <v>4355.3</v>
      </c>
      <c r="L267" s="2">
        <f t="shared" si="99"/>
        <v>4557.9</v>
      </c>
      <c r="M267" s="2">
        <f t="shared" si="99"/>
        <v>4867.599999999999</v>
      </c>
      <c r="N267" s="2">
        <f t="shared" si="99"/>
        <v>5030.1</v>
      </c>
      <c r="O267" s="2">
        <f t="shared" si="99"/>
        <v>46474.50000000001</v>
      </c>
    </row>
    <row r="268" spans="1:15" ht="15">
      <c r="A268" s="8"/>
      <c r="B268" s="1" t="s">
        <v>8</v>
      </c>
      <c r="C268" s="2">
        <f>C263+C248+C233+C218+C203+C188+C173+C158+C143+C128+C113+C98+C83+C68+C53+C38+C23</f>
        <v>0</v>
      </c>
      <c r="D268" s="2">
        <f aca="true" t="shared" si="100" ref="D268:O268">D263+D248+D233+D218+D203+D188+D173+D158+D143+D128+D113+D98+D83+D68+D53+D38+D23</f>
        <v>0</v>
      </c>
      <c r="E268" s="2">
        <f t="shared" si="100"/>
        <v>0</v>
      </c>
      <c r="F268" s="2">
        <f t="shared" si="100"/>
        <v>0</v>
      </c>
      <c r="G268" s="2">
        <f t="shared" si="100"/>
        <v>0</v>
      </c>
      <c r="H268" s="2">
        <f t="shared" si="100"/>
        <v>0</v>
      </c>
      <c r="I268" s="2">
        <f t="shared" si="100"/>
        <v>0</v>
      </c>
      <c r="J268" s="2">
        <f t="shared" si="100"/>
        <v>0</v>
      </c>
      <c r="K268" s="2">
        <f t="shared" si="100"/>
        <v>0</v>
      </c>
      <c r="L268" s="2">
        <f t="shared" si="100"/>
        <v>0</v>
      </c>
      <c r="M268" s="2">
        <f t="shared" si="100"/>
        <v>0</v>
      </c>
      <c r="N268" s="2">
        <f t="shared" si="100"/>
        <v>0</v>
      </c>
      <c r="O268" s="2">
        <f t="shared" si="100"/>
        <v>0</v>
      </c>
    </row>
    <row r="269" spans="1:15" ht="15">
      <c r="A269" s="8"/>
      <c r="B269" s="1" t="s">
        <v>9</v>
      </c>
      <c r="C269" s="2">
        <f>C264+C249+C234+C219+C204+C189+C174+C159+C144+C129+C114+C99+C84+C69+C54+C39+C24</f>
        <v>2009.6000000000001</v>
      </c>
      <c r="D269" s="2">
        <f aca="true" t="shared" si="101" ref="D269:O269">D264+D249+D234+D219+D204+D189+D174+D159+D144+D129+D114+D99+D84+D69+D54+D39+D24</f>
        <v>1773.7999999999997</v>
      </c>
      <c r="E269" s="2">
        <f t="shared" si="101"/>
        <v>916.3999999999999</v>
      </c>
      <c r="F269" s="2">
        <f t="shared" si="101"/>
        <v>1018.4</v>
      </c>
      <c r="G269" s="2">
        <f t="shared" si="101"/>
        <v>1133.3999999999999</v>
      </c>
      <c r="H269" s="2">
        <f t="shared" si="101"/>
        <v>956.9000000000001</v>
      </c>
      <c r="I269" s="2">
        <f>I264+I249+I234+I219+I204+I189+I174+I159+I144+I129+I114+I99+I84+I69+I54+I39+I24</f>
        <v>1067.6999999999998</v>
      </c>
      <c r="J269" s="2">
        <f t="shared" si="101"/>
        <v>1365.9000000000003</v>
      </c>
      <c r="K269" s="2">
        <f t="shared" si="101"/>
        <v>1365.9000000000003</v>
      </c>
      <c r="L269" s="2">
        <f t="shared" si="101"/>
        <v>1366.3000000000004</v>
      </c>
      <c r="M269" s="2">
        <f t="shared" si="101"/>
        <v>1376.5000000000005</v>
      </c>
      <c r="N269" s="2">
        <f t="shared" si="101"/>
        <v>1407.1000000000004</v>
      </c>
      <c r="O269" s="2">
        <f t="shared" si="101"/>
        <v>12011.300000000001</v>
      </c>
    </row>
    <row r="270" spans="1:15" ht="15">
      <c r="A270" s="9"/>
      <c r="B270" s="4" t="s">
        <v>10</v>
      </c>
      <c r="C270" s="2">
        <f>C265+C250+C235+C220+C205+C190+C175+C160+C145+C130+C115+C100+C85+C70+C55+C40+C25</f>
        <v>11353.3</v>
      </c>
      <c r="D270" s="2">
        <f aca="true" t="shared" si="102" ref="D270:N270">D265+D250+D235+D220+D205+D190+D175+D160+D145+D130+D115+D100+D85+D70+D55+D40+D25</f>
        <v>7058.100000000001</v>
      </c>
      <c r="E270" s="2">
        <f t="shared" si="102"/>
        <v>5685.8</v>
      </c>
      <c r="F270" s="2">
        <f t="shared" si="102"/>
        <v>5560.599999999999</v>
      </c>
      <c r="G270" s="2">
        <f t="shared" si="102"/>
        <v>5738.599999999999</v>
      </c>
      <c r="H270" s="2">
        <f t="shared" si="102"/>
        <v>5527</v>
      </c>
      <c r="I270" s="19">
        <f>I265+I250+I235+I220+I205+I190+I175+I160+I145+I130+I115+I100+I85+I70+I55+I40+I25</f>
        <v>6005.9</v>
      </c>
      <c r="J270" s="2">
        <f t="shared" si="102"/>
        <v>5641.2</v>
      </c>
      <c r="K270" s="2">
        <f t="shared" si="102"/>
        <v>5721.2</v>
      </c>
      <c r="L270" s="2">
        <f t="shared" si="102"/>
        <v>5924.200000000001</v>
      </c>
      <c r="M270" s="2">
        <f t="shared" si="102"/>
        <v>6244.1</v>
      </c>
      <c r="N270" s="2">
        <f t="shared" si="102"/>
        <v>6437.200000000001</v>
      </c>
      <c r="O270" s="2">
        <f>O265+O250+O235+O220+O205+O190+O175+O160+O145+O130+O115+O100+O85+O70+O55+O40+O25</f>
        <v>58485.799999999996</v>
      </c>
    </row>
    <row r="271" spans="1:15" ht="15">
      <c r="A271" s="7"/>
      <c r="B271" s="21" t="s">
        <v>15</v>
      </c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2"/>
    </row>
    <row r="272" spans="1:15" ht="15">
      <c r="A272" s="8"/>
      <c r="B272" s="21" t="s">
        <v>6</v>
      </c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2"/>
    </row>
    <row r="273" spans="1:15" ht="15">
      <c r="A273" s="8"/>
      <c r="B273" s="1" t="s">
        <v>7</v>
      </c>
      <c r="C273" s="2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</row>
    <row r="274" spans="1:15" ht="15">
      <c r="A274" s="8"/>
      <c r="B274" s="1" t="s">
        <v>8</v>
      </c>
      <c r="C274" s="2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</row>
    <row r="275" spans="1:15" ht="15">
      <c r="A275" s="8"/>
      <c r="B275" s="1" t="s">
        <v>9</v>
      </c>
      <c r="C275" s="2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</row>
    <row r="276" spans="1:15" ht="15">
      <c r="A276" s="8"/>
      <c r="B276" s="4" t="s">
        <v>10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</row>
    <row r="277" spans="1:15" ht="15">
      <c r="A277" s="8"/>
      <c r="B277" s="20" t="s">
        <v>11</v>
      </c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2"/>
    </row>
    <row r="278" spans="1:15" ht="15">
      <c r="A278" s="8"/>
      <c r="B278" s="1" t="s">
        <v>7</v>
      </c>
      <c r="C278" s="2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</row>
    <row r="279" spans="1:15" ht="15">
      <c r="A279" s="8"/>
      <c r="B279" s="1" t="s">
        <v>8</v>
      </c>
      <c r="C279" s="2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</row>
    <row r="280" spans="1:15" ht="15">
      <c r="A280" s="8"/>
      <c r="B280" s="1" t="s">
        <v>9</v>
      </c>
      <c r="C280" s="2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</row>
    <row r="281" spans="1:15" ht="15">
      <c r="A281" s="8"/>
      <c r="B281" s="4" t="s">
        <v>10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</row>
    <row r="282" spans="1:15" ht="15">
      <c r="A282" s="8"/>
      <c r="B282" s="23" t="s">
        <v>12</v>
      </c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5"/>
    </row>
    <row r="283" spans="1:15" ht="15">
      <c r="A283" s="8"/>
      <c r="B283" s="1" t="s">
        <v>7</v>
      </c>
      <c r="C283" s="2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</row>
    <row r="284" spans="1:15" ht="15">
      <c r="A284" s="8"/>
      <c r="B284" s="1" t="s">
        <v>8</v>
      </c>
      <c r="C284" s="2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</row>
    <row r="285" spans="1:15" ht="15">
      <c r="A285" s="8"/>
      <c r="B285" s="1" t="s">
        <v>9</v>
      </c>
      <c r="C285" s="2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</row>
    <row r="286" spans="1:15" ht="15">
      <c r="A286" s="9"/>
      <c r="B286" s="4" t="s">
        <v>10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</row>
    <row r="287" spans="1:15" ht="15">
      <c r="A287" s="8"/>
      <c r="B287" s="23" t="s">
        <v>16</v>
      </c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5"/>
    </row>
    <row r="288" spans="1:15" ht="15">
      <c r="A288" s="8"/>
      <c r="B288" s="1" t="s">
        <v>7</v>
      </c>
      <c r="C288" s="2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</row>
    <row r="289" spans="1:15" ht="15">
      <c r="A289" s="8"/>
      <c r="B289" s="1" t="s">
        <v>8</v>
      </c>
      <c r="C289" s="2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</row>
    <row r="290" spans="1:15" ht="15">
      <c r="A290" s="8"/>
      <c r="B290" s="1" t="s">
        <v>9</v>
      </c>
      <c r="C290" s="2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</row>
    <row r="291" spans="1:15" ht="15">
      <c r="A291" s="9"/>
      <c r="B291" s="4" t="s">
        <v>10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</row>
    <row r="292" spans="1:15" ht="15">
      <c r="A292" s="8"/>
      <c r="B292" s="23" t="s">
        <v>17</v>
      </c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5"/>
    </row>
    <row r="293" spans="1:15" ht="15">
      <c r="A293" s="8"/>
      <c r="B293" s="1" t="s">
        <v>7</v>
      </c>
      <c r="C293" s="2">
        <f>C267</f>
        <v>9343.7</v>
      </c>
      <c r="D293" s="2">
        <f aca="true" t="shared" si="103" ref="D293:O293">D267</f>
        <v>5284.300000000001</v>
      </c>
      <c r="E293" s="2">
        <f t="shared" si="103"/>
        <v>4769.400000000001</v>
      </c>
      <c r="F293" s="2">
        <f t="shared" si="103"/>
        <v>4542.2</v>
      </c>
      <c r="G293" s="2">
        <f t="shared" si="103"/>
        <v>4605.200000000001</v>
      </c>
      <c r="H293" s="2">
        <f t="shared" si="103"/>
        <v>4570.099999999999</v>
      </c>
      <c r="I293" s="2">
        <f t="shared" si="103"/>
        <v>4901.4</v>
      </c>
      <c r="J293" s="2">
        <f t="shared" si="103"/>
        <v>4275.3</v>
      </c>
      <c r="K293" s="2">
        <f t="shared" si="103"/>
        <v>4355.3</v>
      </c>
      <c r="L293" s="2">
        <f t="shared" si="103"/>
        <v>4557.9</v>
      </c>
      <c r="M293" s="2">
        <f t="shared" si="103"/>
        <v>4867.599999999999</v>
      </c>
      <c r="N293" s="2">
        <f t="shared" si="103"/>
        <v>5030.1</v>
      </c>
      <c r="O293" s="2">
        <f t="shared" si="103"/>
        <v>46474.50000000001</v>
      </c>
    </row>
    <row r="294" spans="1:15" ht="15">
      <c r="A294" s="8"/>
      <c r="B294" s="1" t="s">
        <v>8</v>
      </c>
      <c r="C294" s="2">
        <f aca="true" t="shared" si="104" ref="C294:O296">C268</f>
        <v>0</v>
      </c>
      <c r="D294" s="2">
        <f t="shared" si="104"/>
        <v>0</v>
      </c>
      <c r="E294" s="2">
        <f t="shared" si="104"/>
        <v>0</v>
      </c>
      <c r="F294" s="2">
        <f t="shared" si="104"/>
        <v>0</v>
      </c>
      <c r="G294" s="2">
        <f t="shared" si="104"/>
        <v>0</v>
      </c>
      <c r="H294" s="2">
        <f t="shared" si="104"/>
        <v>0</v>
      </c>
      <c r="I294" s="2">
        <f t="shared" si="104"/>
        <v>0</v>
      </c>
      <c r="J294" s="2">
        <f t="shared" si="104"/>
        <v>0</v>
      </c>
      <c r="K294" s="2">
        <f t="shared" si="104"/>
        <v>0</v>
      </c>
      <c r="L294" s="2">
        <f t="shared" si="104"/>
        <v>0</v>
      </c>
      <c r="M294" s="2">
        <f t="shared" si="104"/>
        <v>0</v>
      </c>
      <c r="N294" s="2">
        <f t="shared" si="104"/>
        <v>0</v>
      </c>
      <c r="O294" s="2">
        <f t="shared" si="104"/>
        <v>0</v>
      </c>
    </row>
    <row r="295" spans="1:15" ht="15">
      <c r="A295" s="8"/>
      <c r="B295" s="1" t="s">
        <v>9</v>
      </c>
      <c r="C295" s="2">
        <f t="shared" si="104"/>
        <v>2009.6000000000001</v>
      </c>
      <c r="D295" s="2">
        <f t="shared" si="104"/>
        <v>1773.7999999999997</v>
      </c>
      <c r="E295" s="2">
        <f t="shared" si="104"/>
        <v>916.3999999999999</v>
      </c>
      <c r="F295" s="2">
        <f t="shared" si="104"/>
        <v>1018.4</v>
      </c>
      <c r="G295" s="2">
        <f t="shared" si="104"/>
        <v>1133.3999999999999</v>
      </c>
      <c r="H295" s="2">
        <f t="shared" si="104"/>
        <v>956.9000000000001</v>
      </c>
      <c r="I295" s="2">
        <f t="shared" si="104"/>
        <v>1067.6999999999998</v>
      </c>
      <c r="J295" s="2">
        <f t="shared" si="104"/>
        <v>1365.9000000000003</v>
      </c>
      <c r="K295" s="2">
        <f t="shared" si="104"/>
        <v>1365.9000000000003</v>
      </c>
      <c r="L295" s="2">
        <f t="shared" si="104"/>
        <v>1366.3000000000004</v>
      </c>
      <c r="M295" s="2">
        <f t="shared" si="104"/>
        <v>1376.5000000000005</v>
      </c>
      <c r="N295" s="2">
        <f t="shared" si="104"/>
        <v>1407.1000000000004</v>
      </c>
      <c r="O295" s="2">
        <f t="shared" si="104"/>
        <v>12011.300000000001</v>
      </c>
    </row>
    <row r="296" spans="1:15" ht="15">
      <c r="A296" s="9"/>
      <c r="B296" s="4" t="s">
        <v>10</v>
      </c>
      <c r="C296" s="2">
        <f t="shared" si="104"/>
        <v>11353.3</v>
      </c>
      <c r="D296" s="2">
        <f t="shared" si="104"/>
        <v>7058.100000000001</v>
      </c>
      <c r="E296" s="2">
        <f t="shared" si="104"/>
        <v>5685.8</v>
      </c>
      <c r="F296" s="2">
        <f t="shared" si="104"/>
        <v>5560.599999999999</v>
      </c>
      <c r="G296" s="2">
        <f t="shared" si="104"/>
        <v>5738.599999999999</v>
      </c>
      <c r="H296" s="2">
        <f t="shared" si="104"/>
        <v>5527</v>
      </c>
      <c r="I296" s="2">
        <f t="shared" si="104"/>
        <v>6005.9</v>
      </c>
      <c r="J296" s="2">
        <f t="shared" si="104"/>
        <v>5641.2</v>
      </c>
      <c r="K296" s="2">
        <f t="shared" si="104"/>
        <v>5721.2</v>
      </c>
      <c r="L296" s="2">
        <f t="shared" si="104"/>
        <v>5924.200000000001</v>
      </c>
      <c r="M296" s="2">
        <f t="shared" si="104"/>
        <v>6244.1</v>
      </c>
      <c r="N296" s="2">
        <f t="shared" si="104"/>
        <v>6437.200000000001</v>
      </c>
      <c r="O296" s="2">
        <f t="shared" si="104"/>
        <v>58485.799999999996</v>
      </c>
    </row>
  </sheetData>
  <sheetProtection/>
  <mergeCells count="65">
    <mergeCell ref="B116:O116"/>
    <mergeCell ref="B111:O111"/>
    <mergeCell ref="B71:O71"/>
    <mergeCell ref="C7:C8"/>
    <mergeCell ref="B171:O171"/>
    <mergeCell ref="B161:O161"/>
    <mergeCell ref="B166:O166"/>
    <mergeCell ref="B151:O151"/>
    <mergeCell ref="B156:O156"/>
    <mergeCell ref="B61:O61"/>
    <mergeCell ref="B66:O66"/>
    <mergeCell ref="B141:O141"/>
    <mergeCell ref="B292:O292"/>
    <mergeCell ref="B272:O272"/>
    <mergeCell ref="B277:O277"/>
    <mergeCell ref="B282:O282"/>
    <mergeCell ref="B287:O287"/>
    <mergeCell ref="B126:O126"/>
    <mergeCell ref="B121:O121"/>
    <mergeCell ref="B136:O136"/>
    <mergeCell ref="B266:O266"/>
    <mergeCell ref="A5:O5"/>
    <mergeCell ref="B271:O271"/>
    <mergeCell ref="O7:O8"/>
    <mergeCell ref="B10:O10"/>
    <mergeCell ref="B26:O26"/>
    <mergeCell ref="B31:O31"/>
    <mergeCell ref="D7:N7"/>
    <mergeCell ref="B56:O56"/>
    <mergeCell ref="A7:A8"/>
    <mergeCell ref="B7:B8"/>
    <mergeCell ref="B196:O196"/>
    <mergeCell ref="B201:O201"/>
    <mergeCell ref="B216:O216"/>
    <mergeCell ref="B206:O206"/>
    <mergeCell ref="B211:O211"/>
    <mergeCell ref="B191:O191"/>
    <mergeCell ref="B106:O106"/>
    <mergeCell ref="B41:O41"/>
    <mergeCell ref="B261:O261"/>
    <mergeCell ref="B236:O236"/>
    <mergeCell ref="B241:O241"/>
    <mergeCell ref="B246:O246"/>
    <mergeCell ref="B251:O251"/>
    <mergeCell ref="B256:O256"/>
    <mergeCell ref="B221:O221"/>
    <mergeCell ref="B226:O226"/>
    <mergeCell ref="B231:O231"/>
    <mergeCell ref="B11:O11"/>
    <mergeCell ref="B16:O16"/>
    <mergeCell ref="B21:O21"/>
    <mergeCell ref="B86:O86"/>
    <mergeCell ref="B36:O36"/>
    <mergeCell ref="B76:O76"/>
    <mergeCell ref="B81:O81"/>
    <mergeCell ref="B46:O46"/>
    <mergeCell ref="B51:O51"/>
    <mergeCell ref="B176:O176"/>
    <mergeCell ref="B181:O181"/>
    <mergeCell ref="B186:O186"/>
    <mergeCell ref="B146:O146"/>
    <mergeCell ref="B91:O91"/>
    <mergeCell ref="B96:O96"/>
    <mergeCell ref="B101:O101"/>
    <mergeCell ref="B131:O131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89" r:id="rId1"/>
  <rowBreaks count="9" manualBreakCount="9">
    <brk id="25" max="15" man="1"/>
    <brk id="55" max="14" man="1"/>
    <brk id="85" max="14" man="1"/>
    <brk id="115" max="14" man="1"/>
    <brk id="145" max="14" man="1"/>
    <brk id="175" max="14" man="1"/>
    <brk id="205" max="14" man="1"/>
    <brk id="235" max="14" man="1"/>
    <brk id="2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typer2</cp:lastModifiedBy>
  <cp:lastPrinted>2014-05-07T11:04:59Z</cp:lastPrinted>
  <dcterms:created xsi:type="dcterms:W3CDTF">2011-12-15T09:18:45Z</dcterms:created>
  <dcterms:modified xsi:type="dcterms:W3CDTF">2014-08-04T06:27:38Z</dcterms:modified>
  <cp:category/>
  <cp:version/>
  <cp:contentType/>
  <cp:contentStatus/>
</cp:coreProperties>
</file>